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4\"/>
    </mc:Choice>
  </mc:AlternateContent>
  <xr:revisionPtr revIDLastSave="0" documentId="13_ncr:1_{F83F4891-726A-4AAB-B6E1-6BB163E157A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15" i="1" l="1"/>
  <c r="H3515" i="1"/>
  <c r="M3515" i="1" s="1"/>
  <c r="M3514" i="1"/>
  <c r="L3514" i="1"/>
  <c r="H3514" i="1"/>
  <c r="L4111" i="1"/>
  <c r="H4111" i="1"/>
  <c r="M4111" i="1" s="1"/>
  <c r="L3139" i="1"/>
  <c r="H3139" i="1"/>
  <c r="M3139" i="1" s="1"/>
  <c r="L3953" i="1"/>
  <c r="H3953" i="1"/>
  <c r="M3953" i="1" s="1"/>
  <c r="L4416" i="1"/>
  <c r="H4416" i="1"/>
  <c r="M4416" i="1" s="1"/>
  <c r="L4486" i="1"/>
  <c r="H4486" i="1"/>
  <c r="M4486" i="1" s="1"/>
  <c r="L3957" i="1"/>
  <c r="H3957" i="1"/>
  <c r="M3957" i="1" s="1"/>
  <c r="L2350" i="1"/>
  <c r="H2350" i="1"/>
  <c r="M2350" i="1" s="1"/>
  <c r="L2513" i="1"/>
  <c r="H2513" i="1"/>
  <c r="M2513" i="1" s="1"/>
  <c r="L2584" i="1"/>
  <c r="H2584" i="1"/>
  <c r="M2584" i="1" s="1"/>
  <c r="L2514" i="1"/>
  <c r="H2514" i="1"/>
  <c r="M2514" i="1" s="1"/>
  <c r="L110" i="1"/>
  <c r="H110" i="1"/>
  <c r="M110" i="1" s="1"/>
  <c r="L96" i="1"/>
  <c r="H96" i="1"/>
  <c r="M96" i="1" s="1"/>
  <c r="L340" i="1"/>
  <c r="H340" i="1"/>
  <c r="M340" i="1" s="1"/>
  <c r="L142" i="1"/>
  <c r="H142" i="1"/>
  <c r="M142" i="1" s="1"/>
  <c r="L855" i="1"/>
  <c r="H855" i="1"/>
  <c r="M855" i="1" s="1"/>
  <c r="H1831" i="1"/>
  <c r="M1831" i="1" s="1"/>
  <c r="L1831" i="1"/>
  <c r="L1617" i="1"/>
  <c r="H1617" i="1"/>
  <c r="M1617" i="1" s="1"/>
  <c r="L1422" i="1"/>
  <c r="H1422" i="1"/>
  <c r="M1422" i="1" s="1"/>
  <c r="L1965" i="1"/>
  <c r="H1965" i="1"/>
  <c r="M1965" i="1" s="1"/>
  <c r="L6001" i="1"/>
  <c r="H6001" i="1"/>
  <c r="M6001" i="1" s="1"/>
  <c r="L5859" i="1"/>
  <c r="H5859" i="1"/>
  <c r="M5859" i="1" s="1"/>
  <c r="L6224" i="1"/>
  <c r="H6224" i="1"/>
  <c r="M6224" i="1" s="1"/>
  <c r="L6214" i="1"/>
  <c r="H6214" i="1"/>
  <c r="M6214" i="1" s="1"/>
  <c r="L6306" i="1"/>
  <c r="H6306" i="1"/>
  <c r="M6306" i="1" s="1"/>
  <c r="L3932" i="1" l="1"/>
  <c r="H3932" i="1"/>
  <c r="M3932" i="1" s="1"/>
  <c r="L3931" i="1"/>
  <c r="H3931" i="1"/>
  <c r="M3931" i="1" s="1"/>
  <c r="L3935" i="1"/>
  <c r="H3935" i="1"/>
  <c r="M3935" i="1" s="1"/>
  <c r="L3934" i="1"/>
  <c r="H3934" i="1"/>
  <c r="M3934" i="1" s="1"/>
  <c r="L3933" i="1"/>
  <c r="H3933" i="1"/>
  <c r="M3933" i="1" s="1"/>
  <c r="L3976" i="1" l="1"/>
  <c r="H3976" i="1"/>
  <c r="M3976" i="1" s="1"/>
  <c r="L3975" i="1"/>
  <c r="H3975" i="1"/>
  <c r="M3975" i="1" s="1"/>
  <c r="L3974" i="1"/>
  <c r="H3974" i="1"/>
  <c r="M3974" i="1" s="1"/>
  <c r="L4070" i="1"/>
  <c r="H4070" i="1"/>
  <c r="M4070" i="1" s="1"/>
  <c r="L4898" i="1" l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M6314" i="1"/>
  <c r="L6314" i="1"/>
  <c r="H6314" i="1"/>
  <c r="L6313" i="1"/>
  <c r="H6313" i="1"/>
  <c r="M6313" i="1" s="1"/>
  <c r="L6312" i="1"/>
  <c r="H6312" i="1"/>
  <c r="M6312" i="1" s="1"/>
  <c r="L6295" i="1"/>
  <c r="H6295" i="1"/>
  <c r="M6295" i="1" s="1"/>
  <c r="L6294" i="1"/>
  <c r="H6294" i="1"/>
  <c r="M6294" i="1" s="1"/>
  <c r="L6218" i="1"/>
  <c r="H6218" i="1"/>
  <c r="M6218" i="1" s="1"/>
  <c r="L6217" i="1"/>
  <c r="H6217" i="1"/>
  <c r="M6217" i="1" s="1"/>
  <c r="M6216" i="1"/>
  <c r="L6216" i="1"/>
  <c r="H6216" i="1"/>
  <c r="M6215" i="1"/>
  <c r="L6215" i="1"/>
  <c r="H6215" i="1"/>
  <c r="L6211" i="1"/>
  <c r="H6211" i="1"/>
  <c r="M6211" i="1" s="1"/>
  <c r="L6210" i="1"/>
  <c r="H6210" i="1"/>
  <c r="M6210" i="1" s="1"/>
  <c r="L6209" i="1"/>
  <c r="H6209" i="1"/>
  <c r="M6209" i="1" s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/>
  <c r="H1584" i="1"/>
  <c r="M1584" i="1" s="1"/>
  <c r="L264" i="1" l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353" i="1"/>
  <c r="H2353" i="1"/>
  <c r="M2353" i="1" s="1"/>
  <c r="L2352" i="1"/>
  <c r="H2352" i="1"/>
  <c r="M2352" i="1" s="1"/>
  <c r="L2346" i="1"/>
  <c r="H2346" i="1"/>
  <c r="M2346" i="1" s="1"/>
  <c r="L2928" i="1" l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4457" i="1"/>
  <c r="H4457" i="1"/>
  <c r="M4457" i="1" s="1"/>
  <c r="L4566" i="1"/>
  <c r="H4566" i="1"/>
  <c r="M4566" i="1" s="1"/>
  <c r="L4596" i="1"/>
  <c r="H4596" i="1"/>
  <c r="M4596" i="1" s="1"/>
  <c r="L2793" i="1"/>
  <c r="H2793" i="1"/>
  <c r="M2793" i="1" s="1"/>
  <c r="L2792" i="1"/>
  <c r="H2792" i="1"/>
  <c r="M2792" i="1" s="1"/>
  <c r="L4324" i="1" l="1"/>
  <c r="H4324" i="1"/>
  <c r="M4324" i="1" s="1"/>
  <c r="L4257" i="1"/>
  <c r="H4257" i="1"/>
  <c r="M4257" i="1" s="1"/>
  <c r="L4589" i="1"/>
  <c r="H4589" i="1"/>
  <c r="M4589" i="1" s="1"/>
  <c r="L3279" i="1"/>
  <c r="H3279" i="1"/>
  <c r="M3279" i="1" s="1"/>
  <c r="L4588" i="1"/>
  <c r="H4588" i="1"/>
  <c r="M4588" i="1" s="1"/>
  <c r="L3907" i="1"/>
  <c r="H3907" i="1"/>
  <c r="M3907" i="1" s="1"/>
  <c r="L4587" i="1"/>
  <c r="H4587" i="1"/>
  <c r="M4587" i="1" s="1"/>
  <c r="L4903" i="1"/>
  <c r="H4903" i="1"/>
  <c r="M4903" i="1" s="1"/>
  <c r="L4902" i="1"/>
  <c r="H4902" i="1"/>
  <c r="M4902" i="1" s="1"/>
  <c r="L2802" i="1"/>
  <c r="H2802" i="1"/>
  <c r="M2802" i="1" s="1"/>
  <c r="L812" i="1"/>
  <c r="H812" i="1"/>
  <c r="M812" i="1" s="1"/>
  <c r="L1588" i="1"/>
  <c r="H1588" i="1"/>
  <c r="M1588" i="1" s="1"/>
  <c r="L2227" i="1"/>
  <c r="H2227" i="1"/>
  <c r="M2227" i="1" s="1"/>
  <c r="L1753" i="1"/>
  <c r="H1753" i="1"/>
  <c r="M1753" i="1" s="1"/>
  <c r="L1752" i="1"/>
  <c r="H1752" i="1"/>
  <c r="M1752" i="1" s="1"/>
  <c r="L1751" i="1"/>
  <c r="H1751" i="1"/>
  <c r="M1751" i="1" s="1"/>
  <c r="L2141" i="1"/>
  <c r="H2141" i="1"/>
  <c r="M2141" i="1" s="1"/>
  <c r="L2140" i="1"/>
  <c r="H2140" i="1"/>
  <c r="M2140" i="1" s="1"/>
  <c r="L6627" i="1"/>
  <c r="H6627" i="1"/>
  <c r="M6627" i="1" s="1"/>
  <c r="L6704" i="1"/>
  <c r="H6704" i="1"/>
  <c r="M6704" i="1" s="1"/>
  <c r="L6386" i="1"/>
  <c r="H6386" i="1"/>
  <c r="M6386" i="1" s="1"/>
  <c r="L5977" i="1"/>
  <c r="H5977" i="1"/>
  <c r="M5977" i="1" s="1"/>
  <c r="L5746" i="1"/>
  <c r="H5746" i="1"/>
  <c r="M5746" i="1" s="1"/>
  <c r="L5745" i="1"/>
  <c r="H5745" i="1"/>
  <c r="M5745" i="1" s="1"/>
  <c r="L5744" i="1"/>
  <c r="H5744" i="1"/>
  <c r="M5744" i="1" s="1"/>
  <c r="H1597" i="1" l="1"/>
  <c r="H1596" i="1"/>
  <c r="M1596" i="1" s="1"/>
  <c r="H4407" i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1222" i="1"/>
  <c r="H1222" i="1"/>
  <c r="M1222" i="1" s="1"/>
  <c r="L4915" i="1"/>
  <c r="H4915" i="1"/>
  <c r="M4915" i="1" s="1"/>
  <c r="L28" i="1"/>
  <c r="H28" i="1"/>
  <c r="M28" i="1" s="1"/>
  <c r="L4067" i="1"/>
  <c r="H4067" i="1"/>
  <c r="M4067" i="1" s="1"/>
  <c r="L37" i="1" l="1"/>
  <c r="H37" i="1"/>
  <c r="M37" i="1" s="1"/>
  <c r="L36" i="1"/>
  <c r="H36" i="1"/>
  <c r="M36" i="1" s="1"/>
  <c r="L673" i="1"/>
  <c r="H673" i="1"/>
  <c r="M673" i="1" s="1"/>
  <c r="L1028" i="1"/>
  <c r="H1028" i="1"/>
  <c r="M1028" i="1" s="1"/>
  <c r="L208" i="1"/>
  <c r="H208" i="1"/>
  <c r="M208" i="1" s="1"/>
  <c r="L207" i="1"/>
  <c r="H207" i="1"/>
  <c r="M207" i="1" s="1"/>
  <c r="L966" i="1"/>
  <c r="H966" i="1"/>
  <c r="M966" i="1" s="1"/>
  <c r="L591" i="1"/>
  <c r="H591" i="1"/>
  <c r="M591" i="1" s="1"/>
  <c r="L820" i="1"/>
  <c r="H820" i="1"/>
  <c r="M820" i="1" s="1"/>
  <c r="L565" i="1"/>
  <c r="H565" i="1"/>
  <c r="M565" i="1" s="1"/>
  <c r="L1166" i="1"/>
  <c r="H1166" i="1"/>
  <c r="M1166" i="1" s="1"/>
  <c r="L1193" i="1"/>
  <c r="H1193" i="1"/>
  <c r="M1193" i="1" s="1"/>
  <c r="L1195" i="1"/>
  <c r="H1195" i="1"/>
  <c r="M1195" i="1" s="1"/>
  <c r="L1210" i="1"/>
  <c r="H1210" i="1"/>
  <c r="M1210" i="1" s="1"/>
  <c r="L1185" i="1"/>
  <c r="H1185" i="1"/>
  <c r="M1185" i="1" s="1"/>
  <c r="L1174" i="1"/>
  <c r="H1174" i="1"/>
  <c r="M1174" i="1" s="1"/>
  <c r="L4247" i="1"/>
  <c r="H4247" i="1"/>
  <c r="M4247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4277" i="1"/>
  <c r="H4277" i="1"/>
  <c r="M4277" i="1" s="1"/>
  <c r="L5822" i="1"/>
  <c r="H5822" i="1"/>
  <c r="M5822" i="1" s="1"/>
  <c r="L5821" i="1"/>
  <c r="H5821" i="1"/>
  <c r="M5821" i="1" s="1"/>
  <c r="L5820" i="1"/>
  <c r="H5820" i="1"/>
  <c r="M5820" i="1" s="1"/>
  <c r="G2" i="1" l="1"/>
  <c r="L3432" i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182" i="1"/>
  <c r="H5182" i="1"/>
  <c r="M5182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2868" i="1"/>
  <c r="H2868" i="1"/>
  <c r="M2868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5" i="1"/>
  <c r="H2515" i="1"/>
  <c r="M2515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3836" i="1"/>
  <c r="H3836" i="1"/>
  <c r="M3836" i="1" s="1"/>
  <c r="L3834" i="1"/>
  <c r="H3834" i="1"/>
  <c r="M3834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35" i="1"/>
  <c r="H3835" i="1"/>
  <c r="M3835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4411" i="1"/>
  <c r="H4411" i="1"/>
  <c r="M4411" i="1" s="1"/>
  <c r="L2509" i="1"/>
  <c r="H2509" i="1"/>
  <c r="M2509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L4771" i="1" l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4729" i="1"/>
  <c r="H4729" i="1"/>
  <c r="M4729" i="1" s="1"/>
  <c r="L4171" i="1"/>
  <c r="H4171" i="1"/>
  <c r="M4171" i="1" s="1"/>
  <c r="L3560" i="1"/>
  <c r="H3560" i="1"/>
  <c r="M3560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2831" i="1"/>
  <c r="H2831" i="1"/>
  <c r="M2831" i="1" s="1"/>
  <c r="L2827" i="1"/>
  <c r="H2827" i="1"/>
  <c r="M2827" i="1" s="1"/>
  <c r="L4084" i="1"/>
  <c r="H4084" i="1"/>
  <c r="M4084" i="1" s="1"/>
  <c r="L4076" i="1"/>
  <c r="H4076" i="1"/>
  <c r="M4076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36" i="1"/>
  <c r="H336" i="1"/>
  <c r="M336" i="1" s="1"/>
  <c r="L335" i="1"/>
  <c r="H335" i="1"/>
  <c r="M335" i="1" s="1"/>
  <c r="L338" i="1"/>
  <c r="H338" i="1"/>
  <c r="M338" i="1" s="1"/>
  <c r="L337" i="1"/>
  <c r="H337" i="1"/>
  <c r="M337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09" i="1"/>
  <c r="H109" i="1"/>
  <c r="M109" i="1" s="1"/>
  <c r="L98" i="1"/>
  <c r="H98" i="1"/>
  <c r="M98" i="1" s="1"/>
  <c r="L111" i="1"/>
  <c r="H111" i="1"/>
  <c r="M111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74" i="1"/>
  <c r="H674" i="1"/>
  <c r="M674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19" i="1"/>
  <c r="H819" i="1"/>
  <c r="M819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372" i="1"/>
  <c r="H1372" i="1"/>
  <c r="M1372" i="1" s="1"/>
  <c r="L1371" i="1"/>
  <c r="H1371" i="1"/>
  <c r="M1371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L4642" i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4159" i="1"/>
  <c r="H4159" i="1"/>
  <c r="M4159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601" i="1"/>
  <c r="H4601" i="1"/>
  <c r="M4601" i="1" s="1"/>
  <c r="L4599" i="1"/>
  <c r="H4599" i="1"/>
  <c r="M4599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3887" i="1"/>
  <c r="H3887" i="1"/>
  <c r="M3887" i="1" s="1"/>
  <c r="L2798" i="1"/>
  <c r="H2798" i="1"/>
  <c r="M2798" i="1" s="1"/>
  <c r="L3786" i="1"/>
  <c r="H3786" i="1"/>
  <c r="M37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042" i="1"/>
  <c r="H3042" i="1"/>
  <c r="M3042" i="1" s="1"/>
  <c r="L3041" i="1"/>
  <c r="H3041" i="1"/>
  <c r="M3041" i="1" s="1"/>
  <c r="L3888" i="1"/>
  <c r="H3888" i="1"/>
  <c r="M3888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3270" i="1"/>
  <c r="H3270" i="1"/>
  <c r="M3270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31" i="1"/>
  <c r="H5431" i="1"/>
  <c r="M5431" i="1" s="1"/>
  <c r="L5433" i="1"/>
  <c r="H5433" i="1"/>
  <c r="M5433" i="1" s="1"/>
  <c r="L5432" i="1"/>
  <c r="H5432" i="1"/>
  <c r="M5432" i="1" s="1"/>
  <c r="L5445" i="1"/>
  <c r="H5445" i="1"/>
  <c r="M5445" i="1" s="1"/>
  <c r="L5443" i="1"/>
  <c r="H5443" i="1"/>
  <c r="M5443" i="1" s="1"/>
  <c r="L5444" i="1"/>
  <c r="H5444" i="1"/>
  <c r="M5444" i="1" s="1"/>
  <c r="L5425" i="1"/>
  <c r="H5425" i="1"/>
  <c r="M5425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5430" i="1"/>
  <c r="H5430" i="1"/>
  <c r="M5430" i="1" s="1"/>
  <c r="L5429" i="1"/>
  <c r="H5429" i="1"/>
  <c r="M5429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6" i="1"/>
  <c r="H2026" i="1"/>
  <c r="M2026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78" i="1"/>
  <c r="H1878" i="1"/>
  <c r="M1878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876" i="1"/>
  <c r="H1876" i="1"/>
  <c r="M1876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251" i="1"/>
  <c r="H251" i="1"/>
  <c r="M251" i="1" s="1"/>
  <c r="L258" i="1"/>
  <c r="H258" i="1"/>
  <c r="M258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M448" i="1" s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5418" i="1"/>
  <c r="H5418" i="1"/>
  <c r="M5418" i="1" s="1"/>
  <c r="L5420" i="1"/>
  <c r="H5420" i="1"/>
  <c r="M5420" i="1" s="1"/>
  <c r="L5419" i="1"/>
  <c r="H5419" i="1"/>
  <c r="M5419" i="1" s="1"/>
  <c r="L5424" i="1"/>
  <c r="H5424" i="1"/>
  <c r="M5424" i="1" s="1"/>
  <c r="L5422" i="1"/>
  <c r="H5422" i="1"/>
  <c r="M5422" i="1" s="1"/>
  <c r="L5423" i="1"/>
  <c r="H5423" i="1"/>
  <c r="M5423" i="1" s="1"/>
  <c r="L5421" i="1"/>
  <c r="H5421" i="1"/>
  <c r="M5421" i="1" s="1"/>
  <c r="L5426" i="1"/>
  <c r="H5426" i="1"/>
  <c r="M5426" i="1" s="1"/>
  <c r="L5427" i="1"/>
  <c r="H5427" i="1"/>
  <c r="M5427" i="1" s="1"/>
  <c r="L5428" i="1"/>
  <c r="H5428" i="1"/>
  <c r="M5428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5434" i="1"/>
  <c r="H5434" i="1"/>
  <c r="M5434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707" i="1"/>
  <c r="H6707" i="1"/>
  <c r="M6707" i="1" s="1"/>
  <c r="L6705" i="1"/>
  <c r="H6705" i="1"/>
  <c r="M6705" i="1" s="1"/>
  <c r="L6693" i="1"/>
  <c r="H6693" i="1"/>
  <c r="M6693" i="1" s="1"/>
  <c r="L6802" i="1"/>
  <c r="H6802" i="1"/>
  <c r="M6802" i="1" s="1"/>
  <c r="L6798" i="1"/>
  <c r="H6798" i="1"/>
  <c r="M6798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706" i="1"/>
  <c r="H6706" i="1"/>
  <c r="M6706" i="1" s="1"/>
  <c r="L6708" i="1"/>
  <c r="H6708" i="1"/>
  <c r="M6708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L6612" i="1"/>
  <c r="H6612" i="1"/>
  <c r="M6612" i="1" s="1"/>
  <c r="L6799" i="1"/>
  <c r="H6799" i="1"/>
  <c r="M6799" i="1" s="1"/>
  <c r="L6680" i="1"/>
  <c r="H6680" i="1"/>
  <c r="M6680" i="1" s="1"/>
  <c r="L6681" i="1"/>
  <c r="H6681" i="1"/>
  <c r="M6681" i="1" s="1"/>
  <c r="L6679" i="1"/>
  <c r="H6679" i="1"/>
  <c r="M6679" i="1" s="1"/>
  <c r="L6683" i="1"/>
  <c r="H6683" i="1"/>
  <c r="M6683" i="1" s="1"/>
  <c r="L6682" i="1"/>
  <c r="H6682" i="1"/>
  <c r="M6682" i="1" s="1"/>
  <c r="L6690" i="1"/>
  <c r="H6690" i="1"/>
  <c r="M6690" i="1" s="1"/>
  <c r="L6692" i="1"/>
  <c r="H6692" i="1"/>
  <c r="M6692" i="1" s="1"/>
  <c r="L6691" i="1"/>
  <c r="H6691" i="1"/>
  <c r="M6691" i="1" s="1"/>
  <c r="L6689" i="1"/>
  <c r="H6689" i="1"/>
  <c r="M6689" i="1" s="1"/>
  <c r="H806" i="1" l="1"/>
  <c r="M806" i="1" s="1"/>
  <c r="H427" i="1"/>
  <c r="M427" i="1" s="1"/>
  <c r="H431" i="1"/>
  <c r="M431" i="1" s="1"/>
  <c r="H434" i="1"/>
  <c r="M434" i="1" s="1"/>
  <c r="H437" i="1"/>
  <c r="M437" i="1" s="1"/>
  <c r="H440" i="1"/>
  <c r="M440" i="1" s="1"/>
  <c r="H444" i="1"/>
  <c r="M444" i="1" s="1"/>
  <c r="H447" i="1"/>
  <c r="M447" i="1" s="1"/>
  <c r="L2307" i="1"/>
  <c r="M2307" i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<sst xmlns="http://schemas.openxmlformats.org/spreadsheetml/2006/main" count="29861" uniqueCount="14020">
  <si>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</si>
  <si>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</si>
  <si>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</si>
  <si>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</si>
  <si>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</si>
  <si>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</si>
  <si>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</si>
  <si>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</si>
  <si>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</si>
  <si>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</si>
  <si>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</si>
  <si>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</si>
  <si>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</si>
  <si>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</si>
  <si>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</si>
  <si>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</si>
  <si>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</si>
  <si>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</si>
  <si>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</si>
  <si>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</si>
  <si>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</si>
  <si>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</si>
  <si>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</si>
  <si>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</si>
  <si>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</si>
  <si>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</si>
  <si>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</si>
  <si>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</si>
  <si>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</si>
  <si>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</si>
  <si>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</si>
  <si>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</si>
  <si>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</si>
  <si>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</si>
  <si>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</si>
  <si>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</si>
  <si>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</si>
  <si>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</si>
  <si>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</si>
  <si>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</si>
  <si>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</si>
  <si>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</si>
  <si>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</si>
  <si>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</si>
  <si>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</si>
  <si>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</si>
  <si>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</si>
  <si>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</si>
  <si>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</si>
  <si>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</si>
  <si>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</si>
  <si>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</si>
  <si>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</si>
  <si>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</si>
  <si>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</si>
  <si>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</si>
  <si>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</si>
  <si>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</si>
  <si>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</si>
  <si>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</si>
  <si>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</si>
  <si>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</si>
  <si>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</si>
  <si>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</si>
  <si>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</si>
  <si>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</si>
  <si>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</si>
  <si>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</si>
  <si>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</si>
  <si>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</si>
  <si>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</si>
  <si>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</si>
  <si>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</si>
  <si>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</si>
  <si>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</si>
  <si>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</si>
  <si>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</si>
  <si>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</si>
  <si>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</si>
  <si>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</si>
  <si>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</si>
  <si>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</si>
  <si>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</si>
  <si>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</si>
  <si>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</si>
  <si>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</si>
  <si>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</si>
  <si>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</si>
  <si>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</si>
  <si>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</si>
  <si>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</si>
  <si>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</si>
  <si>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</si>
  <si>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</si>
  <si>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</si>
  <si>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</si>
  <si>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</si>
  <si>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</si>
  <si>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</si>
  <si>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</si>
  <si>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</si>
  <si>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</si>
  <si>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</si>
  <si>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</si>
  <si>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</si>
  <si>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</si>
  <si>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</si>
  <si>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</si>
  <si>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</si>
  <si>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</si>
  <si>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</si>
  <si>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</si>
  <si>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</si>
  <si>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</si>
  <si>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</si>
  <si>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</si>
  <si>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</si>
  <si>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</si>
  <si>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</si>
  <si>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</si>
  <si>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</si>
  <si>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</si>
  <si>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</si>
  <si>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</si>
  <si>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</si>
  <si>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</si>
  <si>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</si>
  <si>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</si>
  <si>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</si>
  <si>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</si>
  <si>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</si>
  <si>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</si>
  <si>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</si>
  <si>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</si>
  <si>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</si>
  <si>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</si>
  <si>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</si>
  <si>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</si>
  <si>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</si>
  <si>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</si>
  <si>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</si>
  <si>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</si>
  <si>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</si>
  <si>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</si>
  <si>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</si>
  <si>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</si>
  <si>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</si>
  <si>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</si>
  <si>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</si>
  <si>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</si>
  <si>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</si>
  <si>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</si>
  <si>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</si>
  <si>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</si>
  <si>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</si>
  <si>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</si>
  <si>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</si>
  <si>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</si>
  <si>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</si>
  <si>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</si>
  <si>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</si>
  <si>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</si>
  <si>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</si>
  <si>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</si>
  <si>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</si>
  <si>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</si>
  <si>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</si>
  <si>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</si>
  <si>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</si>
  <si>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</si>
  <si>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</si>
  <si>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</si>
  <si>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</si>
  <si>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</si>
  <si>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</si>
  <si>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</si>
  <si>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</si>
  <si>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</si>
  <si>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</si>
  <si>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</si>
  <si>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</si>
  <si>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</si>
  <si>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</si>
  <si>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</si>
  <si>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</si>
  <si>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</si>
  <si>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</si>
  <si>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</si>
  <si>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</si>
  <si>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</si>
  <si>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</si>
  <si>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</si>
  <si>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</si>
  <si>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</si>
  <si>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</si>
  <si>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</si>
  <si>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</si>
  <si>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</si>
  <si>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</si>
  <si>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</si>
  <si>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</si>
  <si>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</si>
  <si>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</si>
  <si>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</si>
  <si>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</si>
  <si>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</si>
  <si>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</si>
  <si>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</si>
  <si>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</si>
  <si>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</si>
  <si>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</si>
  <si>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</si>
  <si>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</si>
  <si>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</si>
  <si>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</si>
  <si>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</si>
  <si>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</si>
  <si>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</si>
  <si>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</si>
  <si>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</si>
  <si>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</si>
  <si>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</si>
  <si>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</si>
  <si>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</si>
  <si>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</si>
  <si>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</si>
  <si>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</si>
  <si>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</si>
  <si>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</si>
  <si>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</si>
  <si>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</si>
  <si>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</si>
  <si>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</si>
  <si>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</si>
  <si>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</si>
  <si>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</si>
  <si>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</si>
  <si>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</si>
  <si>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</si>
  <si>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</si>
  <si>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</si>
  <si>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</si>
  <si>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</si>
  <si>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</si>
  <si>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</si>
  <si>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</si>
  <si>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</si>
  <si>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</si>
  <si>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</si>
  <si>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</si>
  <si>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</si>
  <si>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</si>
  <si>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</si>
  <si>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</si>
  <si>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</si>
  <si>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</si>
  <si>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</si>
  <si>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</si>
  <si>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</si>
  <si>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</si>
  <si>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</si>
  <si>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</si>
  <si>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</si>
  <si>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</si>
  <si>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</si>
  <si>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</si>
  <si>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</si>
  <si>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</si>
  <si>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</si>
  <si>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</si>
  <si>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</si>
  <si>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</si>
  <si>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</si>
  <si>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</si>
  <si>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</si>
  <si>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</si>
  <si>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</si>
  <si>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</si>
  <si>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</si>
  <si>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</si>
  <si>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</si>
  <si>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</si>
  <si>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</si>
  <si>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</si>
  <si>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</si>
  <si>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</si>
  <si>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</si>
  <si>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</si>
  <si>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</si>
  <si>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</si>
  <si>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</si>
  <si>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</si>
  <si>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</si>
  <si>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</si>
  <si>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</si>
  <si>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</si>
  <si>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</si>
  <si>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</si>
  <si>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</si>
  <si>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</si>
  <si>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</si>
  <si>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</si>
  <si>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</si>
  <si>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</si>
  <si>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</si>
  <si>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</si>
  <si>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</si>
  <si>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</si>
  <si>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</si>
  <si>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</si>
  <si>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</si>
  <si>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</si>
  <si>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</si>
  <si>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</si>
  <si>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</si>
  <si>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</si>
  <si>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</si>
  <si>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</si>
  <si>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</si>
  <si>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</si>
  <si>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</si>
  <si>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</si>
  <si>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</si>
  <si>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</si>
  <si>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</si>
  <si>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</si>
  <si>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</si>
  <si>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</si>
  <si>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</si>
  <si>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</si>
  <si>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</si>
  <si>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</si>
  <si>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</si>
  <si>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</si>
  <si>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</si>
  <si>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</si>
  <si>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</si>
  <si>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</si>
  <si>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</si>
  <si>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</si>
  <si>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</si>
  <si>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</si>
  <si>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</si>
  <si>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</si>
  <si>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</si>
  <si>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</si>
  <si>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</si>
  <si>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</si>
  <si>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</si>
  <si>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</si>
  <si>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</si>
  <si>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</si>
  <si>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</si>
  <si>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</si>
  <si>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</si>
  <si>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</si>
  <si>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</si>
  <si>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</si>
  <si>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</si>
  <si>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</si>
  <si>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</si>
  <si>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</si>
  <si>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</si>
  <si>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</si>
  <si>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</si>
  <si>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</si>
  <si>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</si>
  <si>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</si>
  <si>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</si>
  <si>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</si>
  <si>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</si>
  <si>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</si>
  <si>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</si>
  <si>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</si>
  <si>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</si>
  <si>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</si>
  <si>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</si>
  <si>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</si>
  <si>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</si>
  <si>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</si>
  <si>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</si>
  <si>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</si>
  <si>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</si>
  <si>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</si>
  <si>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</si>
  <si>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</si>
  <si>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</si>
  <si>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</si>
  <si>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</si>
  <si>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</si>
  <si>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</si>
  <si>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</si>
  <si>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</si>
  <si>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</si>
  <si>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</si>
  <si>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</si>
  <si>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</si>
  <si>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</si>
  <si>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</si>
  <si>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</si>
  <si>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</si>
  <si>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</si>
  <si>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</si>
  <si>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</si>
  <si>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</si>
  <si>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</si>
  <si>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</si>
  <si>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</si>
  <si>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</si>
  <si>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</si>
  <si>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</si>
  <si>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</si>
  <si>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</si>
  <si>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</si>
  <si>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</si>
  <si>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</si>
  <si>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</si>
  <si>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</si>
  <si>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</si>
  <si>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</si>
  <si>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</si>
  <si>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</si>
  <si>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</si>
  <si>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</si>
  <si>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</si>
  <si>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</si>
  <si>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</si>
  <si>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</si>
  <si>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</si>
  <si>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</si>
  <si>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</si>
  <si>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</si>
  <si>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</si>
  <si>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</si>
  <si>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</si>
  <si>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</si>
  <si>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</si>
  <si>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</si>
  <si>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</si>
  <si>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</si>
  <si>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</si>
  <si>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</si>
  <si>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</si>
  <si>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</si>
  <si>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</si>
  <si>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</si>
  <si>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</si>
  <si>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</si>
  <si>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</si>
  <si>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</si>
  <si>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</si>
  <si>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</si>
  <si>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</si>
  <si>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</si>
  <si>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</si>
  <si>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</si>
  <si>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</si>
  <si>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</si>
  <si>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</si>
  <si>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</si>
  <si>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</si>
  <si>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</si>
  <si>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</si>
  <si>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</si>
  <si>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</si>
  <si>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</si>
  <si>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</si>
  <si>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</si>
  <si>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</si>
  <si>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</si>
  <si>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</si>
  <si>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</si>
  <si>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</si>
  <si>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</si>
  <si>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</si>
  <si>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</si>
  <si>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</si>
  <si>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</si>
  <si>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</si>
  <si>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</si>
  <si>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</si>
  <si>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</si>
  <si>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</si>
  <si>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</si>
  <si>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</si>
  <si>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</si>
  <si>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</si>
  <si>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</si>
  <si>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</si>
  <si>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</si>
  <si>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</si>
  <si>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</si>
  <si>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</si>
  <si>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</si>
  <si>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</si>
  <si>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</si>
  <si>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</si>
  <si>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</si>
  <si>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</si>
  <si>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</si>
  <si>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</si>
  <si>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</si>
  <si>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</si>
  <si>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</si>
  <si>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</si>
  <si>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</si>
  <si>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</si>
  <si>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</si>
  <si>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</si>
  <si>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</si>
  <si>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</si>
  <si>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</si>
  <si>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</si>
  <si>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</si>
  <si>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</si>
  <si>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</si>
  <si>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</si>
  <si>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</si>
  <si>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</si>
  <si>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</si>
  <si>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</si>
  <si>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</si>
  <si>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</si>
  <si>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</si>
  <si>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</si>
  <si>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</si>
  <si>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</si>
  <si>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</si>
  <si>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</si>
  <si>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</si>
  <si>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</si>
  <si>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</si>
  <si>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</si>
  <si>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</si>
  <si>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</si>
  <si>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</si>
  <si>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</si>
  <si>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</si>
  <si>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</si>
  <si>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</si>
  <si>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</si>
  <si>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</si>
  <si>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</si>
  <si>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</si>
  <si>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</si>
  <si>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</si>
  <si>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</si>
  <si>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</si>
  <si>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</si>
  <si>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</si>
  <si>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</si>
  <si>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</si>
  <si>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</si>
  <si>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</si>
  <si>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</si>
  <si>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</si>
  <si>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</si>
  <si>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</si>
  <si>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</si>
  <si>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</si>
  <si>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</si>
  <si>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</si>
  <si>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</si>
  <si>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</si>
  <si>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</si>
  <si>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</si>
  <si>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</si>
  <si>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</si>
  <si>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</si>
  <si>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</si>
  <si>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</si>
  <si>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</si>
  <si>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</si>
  <si>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</si>
  <si>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</si>
  <si>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</si>
  <si>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</si>
  <si>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</si>
  <si>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</si>
  <si>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</si>
  <si>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</si>
  <si>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</si>
  <si>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</si>
  <si>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</si>
  <si>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</si>
  <si>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</si>
  <si>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</si>
  <si>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</si>
  <si>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</si>
  <si>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</si>
  <si>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</si>
  <si>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</si>
  <si>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</si>
  <si>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</si>
  <si>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</si>
  <si>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</si>
  <si>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</si>
  <si>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</si>
  <si>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</si>
  <si>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</si>
  <si>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</si>
  <si>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</si>
  <si>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</si>
  <si>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</si>
  <si>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</si>
  <si>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</si>
  <si>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</si>
  <si>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</si>
  <si>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</si>
  <si>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</si>
  <si>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</si>
  <si>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</si>
  <si>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</si>
  <si>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</si>
  <si>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</si>
  <si>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</si>
  <si>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</si>
  <si>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</si>
  <si>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</si>
  <si>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</si>
  <si>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</si>
  <si>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</si>
  <si>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</si>
  <si>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</si>
  <si>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</si>
  <si>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</si>
  <si>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</si>
  <si>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</si>
  <si>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</si>
  <si>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</si>
  <si>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</si>
  <si>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</si>
  <si>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</si>
  <si>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</si>
  <si>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</si>
  <si>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</si>
  <si>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</si>
  <si>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</si>
  <si>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</si>
  <si>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</si>
  <si>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</si>
  <si>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</si>
  <si>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</si>
  <si>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</si>
  <si>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</si>
  <si>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</si>
  <si>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</si>
  <si>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</si>
  <si>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</si>
  <si>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</si>
  <si>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</si>
  <si>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</si>
  <si>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</si>
  <si>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</si>
  <si>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</si>
  <si>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</si>
  <si>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</si>
  <si>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</si>
  <si>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</si>
  <si>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</si>
  <si>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</si>
  <si>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</si>
  <si>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</si>
  <si>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</si>
  <si>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</si>
  <si>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</si>
  <si>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</si>
  <si>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</si>
  <si>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</si>
  <si>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</si>
  <si>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</si>
  <si>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</si>
  <si>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</si>
  <si>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</si>
  <si>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</si>
  <si>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</si>
  <si>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</si>
  <si>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</si>
  <si>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</si>
  <si>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</si>
  <si>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</si>
  <si>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</si>
  <si>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</si>
  <si>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</si>
  <si>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</si>
  <si>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</si>
  <si>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</si>
  <si>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</si>
  <si>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</si>
  <si>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</si>
  <si>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</si>
  <si>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</si>
  <si>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</si>
  <si>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</si>
  <si>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</si>
  <si>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</si>
  <si>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</si>
  <si>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</si>
  <si>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</si>
  <si>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</si>
  <si>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</si>
  <si>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</si>
  <si>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</si>
  <si>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</si>
  <si>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</si>
  <si>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</si>
  <si>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</si>
  <si>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</si>
  <si>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</si>
  <si>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</si>
  <si>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</si>
  <si>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</si>
  <si>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</si>
  <si>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</si>
  <si>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</si>
  <si>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</si>
  <si>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</si>
  <si>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</si>
  <si>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</si>
  <si>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</si>
  <si>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</si>
  <si>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</si>
  <si>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</si>
  <si>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</si>
  <si>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</si>
  <si>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</si>
  <si>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</si>
  <si>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</si>
  <si>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</si>
  <si>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</si>
  <si>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</si>
  <si>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</si>
  <si>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</si>
  <si>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</si>
  <si>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</si>
  <si>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</si>
  <si>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</si>
  <si>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</si>
  <si>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</si>
  <si>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</si>
  <si>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</si>
  <si>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</si>
  <si>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</si>
  <si>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</si>
  <si>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</si>
  <si>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</si>
  <si>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</si>
  <si>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</si>
  <si>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</si>
  <si>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</si>
  <si>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</si>
  <si>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</si>
  <si>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</si>
  <si>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</si>
  <si>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</si>
  <si>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</si>
  <si>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</si>
  <si>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</si>
  <si>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</si>
  <si>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</si>
  <si>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</si>
  <si>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</si>
  <si>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</si>
  <si>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</si>
  <si>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</si>
  <si>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</si>
  <si>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</si>
  <si>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</si>
  <si>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</si>
  <si>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</si>
  <si>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</si>
  <si>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</si>
  <si>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</si>
  <si>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</si>
  <si>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</si>
  <si>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</si>
  <si>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</si>
  <si>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</si>
  <si>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</si>
  <si>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</si>
  <si>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</si>
  <si>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</si>
  <si>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</si>
  <si>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</si>
  <si>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</si>
  <si>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</si>
  <si>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</si>
  <si>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</si>
  <si>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</si>
  <si>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</si>
  <si>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</si>
  <si>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</si>
  <si>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</si>
  <si>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</si>
  <si>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</si>
  <si>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</si>
  <si>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</si>
  <si>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</si>
  <si>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</si>
  <si>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</si>
  <si>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</si>
  <si>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</si>
  <si>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</si>
  <si>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</si>
  <si>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</si>
  <si>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</si>
  <si>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</si>
  <si>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</si>
  <si>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</si>
  <si>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</si>
  <si>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</si>
  <si>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</si>
  <si>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</si>
  <si>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</si>
  <si>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</si>
  <si>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</si>
  <si>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</si>
  <si>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</si>
  <si>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</si>
  <si>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</si>
  <si>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</si>
  <si>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</si>
  <si>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</si>
  <si>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</si>
  <si>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</si>
  <si>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</si>
  <si>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</si>
  <si>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</si>
  <si>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</si>
  <si>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</si>
  <si>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</si>
  <si>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</si>
  <si>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</si>
  <si>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</si>
  <si>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</si>
  <si>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</si>
  <si>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</si>
  <si>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</si>
  <si>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</si>
  <si>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</si>
  <si>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</si>
  <si>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</si>
  <si>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</si>
  <si>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</si>
  <si>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</si>
  <si>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</si>
  <si>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</si>
  <si>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</si>
  <si>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</si>
  <si>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</si>
  <si>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</si>
  <si>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</si>
  <si>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</si>
  <si>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</si>
  <si>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</si>
  <si>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</si>
  <si>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</si>
  <si>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</si>
  <si>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</si>
  <si>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</si>
  <si>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</si>
  <si>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</si>
  <si>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</si>
  <si>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</si>
  <si>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</si>
  <si>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</si>
  <si>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</si>
  <si>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</si>
  <si>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</si>
  <si>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</si>
  <si>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</si>
  <si>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</si>
  <si>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</si>
  <si>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</si>
  <si>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</si>
  <si>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</si>
  <si>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</si>
  <si>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</si>
  <si>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</si>
  <si>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</si>
  <si>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</si>
  <si>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</si>
  <si>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</si>
  <si>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</si>
  <si>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</si>
  <si>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</si>
  <si>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</si>
  <si>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</si>
  <si>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</si>
  <si>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</si>
  <si>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</si>
  <si>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</si>
  <si>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</si>
  <si>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</si>
  <si>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</si>
  <si>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</si>
  <si>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</si>
  <si>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</si>
  <si>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</si>
  <si>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</si>
  <si>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</si>
  <si>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</si>
  <si>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</si>
  <si>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</si>
  <si>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</si>
  <si>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</si>
  <si>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</si>
  <si>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</si>
  <si>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</si>
  <si>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</si>
  <si>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</si>
  <si>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</si>
  <si>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</si>
  <si>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</si>
  <si>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</si>
  <si>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</si>
  <si>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</si>
  <si>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</si>
  <si>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</si>
  <si>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</si>
  <si>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</si>
  <si>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</si>
  <si>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</si>
  <si>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</si>
  <si>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</si>
  <si>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</si>
  <si>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</si>
  <si>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</si>
  <si>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</si>
  <si>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</si>
  <si>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</si>
  <si>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</si>
  <si>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</si>
  <si>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</si>
  <si>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</si>
  <si>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</si>
  <si>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</si>
  <si>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</si>
  <si>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</si>
  <si>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</si>
  <si>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</si>
  <si>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</si>
  <si>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</si>
  <si>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</si>
  <si>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</si>
  <si>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</si>
  <si>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</si>
  <si>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</si>
  <si>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</si>
  <si>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</si>
  <si>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</si>
  <si>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</si>
  <si>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</si>
  <si>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</si>
  <si>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</si>
  <si>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</si>
  <si>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</si>
  <si>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</si>
  <si>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</si>
  <si>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</si>
  <si>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</si>
  <si>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</si>
  <si>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</si>
  <si>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</si>
  <si>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</si>
  <si>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</si>
  <si>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</si>
  <si>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</si>
  <si>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</si>
  <si>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</si>
  <si>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</si>
  <si>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</si>
  <si>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</si>
  <si>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</si>
  <si>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</si>
  <si>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</si>
  <si>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</si>
  <si>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</si>
  <si>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</si>
  <si>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</si>
  <si>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</si>
  <si>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</si>
  <si>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</si>
  <si>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</si>
  <si>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</si>
  <si>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</si>
  <si>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</si>
  <si>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</si>
  <si>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</si>
  <si>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</si>
  <si>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</si>
  <si>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</si>
  <si>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</si>
  <si>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</si>
  <si>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</si>
  <si>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</si>
  <si>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</si>
  <si>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</si>
  <si>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</si>
  <si>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</si>
  <si>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</si>
  <si>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</si>
  <si>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</si>
  <si>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</si>
  <si>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</si>
  <si>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</si>
  <si>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</si>
  <si>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</si>
  <si>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</si>
  <si>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</si>
  <si>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</si>
  <si>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</si>
  <si>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</si>
  <si>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</si>
  <si>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</si>
  <si>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</si>
  <si>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</si>
  <si>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</si>
  <si>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</si>
  <si>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</si>
  <si>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</si>
  <si>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</si>
  <si>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</si>
  <si>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</si>
  <si>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</si>
  <si>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</si>
  <si>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</si>
  <si>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</si>
  <si>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</si>
  <si>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</si>
  <si>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</si>
  <si>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</si>
  <si>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</si>
  <si>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</si>
  <si>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</si>
  <si>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</si>
  <si>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</si>
  <si>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</si>
  <si>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</si>
  <si>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</si>
  <si>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</si>
  <si>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</si>
  <si>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</si>
  <si>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</si>
  <si>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</si>
  <si>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</si>
  <si>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</si>
  <si>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</si>
  <si>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</si>
  <si>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</si>
  <si>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</si>
  <si>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</si>
  <si>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</si>
  <si>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</si>
  <si>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</si>
  <si>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</si>
  <si>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</si>
  <si>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</si>
  <si>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</si>
  <si>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</si>
  <si>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</si>
  <si>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</si>
  <si>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</si>
  <si>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</si>
  <si>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</si>
  <si>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</si>
  <si>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</si>
  <si>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</si>
  <si>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</si>
  <si>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</si>
  <si>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</si>
  <si>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</si>
  <si>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</si>
  <si>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</si>
  <si>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</si>
  <si>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</si>
  <si>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</si>
  <si>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</si>
  <si>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</si>
  <si>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</si>
  <si>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</si>
  <si>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</si>
  <si>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</si>
  <si>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</si>
  <si>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</si>
  <si>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</si>
  <si>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</si>
  <si>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</si>
  <si>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</si>
  <si>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</si>
  <si>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</si>
  <si>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</si>
  <si>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</si>
  <si>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</si>
  <si>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</si>
  <si>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</si>
  <si>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</si>
  <si>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</si>
  <si>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</si>
  <si>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</si>
  <si>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</si>
  <si>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</si>
  <si>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</si>
  <si>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</si>
  <si>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</si>
  <si>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</si>
  <si>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</si>
  <si>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</si>
  <si>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</si>
  <si>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</si>
  <si>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</si>
  <si>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</si>
  <si>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</si>
  <si>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</si>
  <si>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</si>
  <si>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</si>
  <si>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</si>
  <si>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</si>
  <si>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</si>
  <si>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</si>
  <si>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</si>
  <si>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</si>
  <si>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</si>
  <si>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</si>
  <si>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</si>
  <si>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</si>
  <si>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</si>
  <si>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</si>
  <si>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</si>
  <si>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</si>
  <si>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</si>
  <si>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</si>
  <si>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</si>
  <si>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</si>
  <si>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</si>
  <si>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</si>
  <si>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</si>
  <si>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</si>
  <si>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</si>
  <si>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</si>
  <si>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</si>
  <si>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</si>
  <si>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</si>
  <si>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</si>
  <si>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</si>
  <si>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</si>
  <si>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</si>
  <si>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</si>
  <si>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</si>
  <si>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</si>
  <si>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</si>
  <si>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</si>
  <si>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</si>
  <si>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</si>
  <si>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</si>
  <si>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</si>
  <si>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</si>
  <si>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</si>
  <si>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</si>
  <si>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</si>
  <si>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</si>
  <si>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</si>
  <si>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</si>
  <si>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</si>
  <si>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</si>
  <si>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</si>
  <si>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</si>
  <si>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</si>
  <si>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</si>
  <si>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</si>
  <si>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</si>
  <si>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</si>
  <si>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</si>
  <si>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</si>
  <si>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</si>
  <si>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</si>
  <si>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</si>
  <si>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</si>
  <si>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</si>
  <si>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</si>
  <si>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</si>
  <si>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</si>
  <si>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</si>
  <si>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</si>
  <si>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</si>
  <si>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</si>
  <si>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</si>
  <si>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</si>
  <si>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</si>
  <si>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</si>
  <si>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</si>
  <si>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</si>
  <si>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</si>
  <si>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</si>
  <si>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</si>
  <si>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</si>
  <si>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</si>
  <si>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</si>
  <si>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</si>
  <si>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</si>
  <si>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</si>
  <si>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</si>
  <si>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</si>
  <si>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</si>
  <si>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</si>
  <si>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</si>
  <si>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</si>
  <si>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</si>
  <si>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</si>
  <si>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</si>
  <si>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</si>
  <si>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</si>
  <si>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</si>
  <si>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</si>
  <si>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</si>
  <si>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</si>
  <si>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</si>
  <si>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</si>
  <si>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</si>
  <si>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</si>
  <si>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</si>
  <si>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</si>
  <si>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</si>
  <si>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</si>
  <si>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</si>
  <si>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</si>
  <si>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</si>
  <si>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</si>
  <si>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</si>
  <si>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</si>
  <si>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</si>
  <si>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</si>
  <si>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</si>
  <si>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</si>
  <si>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</si>
  <si>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</si>
  <si>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</si>
  <si>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</si>
  <si>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</si>
  <si>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</si>
  <si>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</si>
  <si>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</si>
  <si>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</si>
  <si>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</si>
  <si>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</si>
  <si>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</si>
  <si>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</si>
  <si>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</si>
  <si>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</si>
  <si>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</si>
  <si>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</si>
  <si>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</si>
  <si>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</si>
  <si>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</si>
  <si>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</si>
  <si>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</si>
  <si>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</si>
  <si>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</si>
  <si>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</si>
  <si>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</si>
  <si>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</si>
  <si>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</si>
  <si>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</si>
  <si>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</si>
  <si>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</si>
  <si>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</si>
  <si>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</si>
  <si>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</si>
  <si>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</si>
  <si>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</si>
  <si>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</si>
  <si>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</si>
  <si>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</si>
  <si>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</si>
  <si>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</si>
  <si>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</si>
  <si>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</si>
  <si>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</si>
  <si>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</si>
  <si>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</si>
  <si>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</si>
  <si>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</si>
  <si>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</si>
  <si>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</si>
  <si>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</si>
  <si>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</si>
  <si>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</si>
  <si>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</si>
  <si>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</si>
  <si>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</si>
  <si>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</si>
  <si>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</si>
  <si>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</si>
  <si>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</si>
  <si>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</si>
  <si>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</si>
  <si>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</si>
  <si>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</si>
  <si>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</si>
  <si>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</si>
  <si>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</si>
  <si>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</si>
  <si>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</si>
  <si>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</si>
  <si>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</si>
  <si>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</si>
  <si>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</si>
  <si>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</si>
  <si>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</si>
  <si>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</si>
  <si>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</si>
  <si>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</si>
  <si>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</si>
  <si>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</si>
  <si>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</si>
  <si>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</si>
  <si>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</si>
  <si>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</si>
  <si>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</si>
  <si>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</si>
  <si>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</si>
  <si>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</si>
  <si>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</si>
  <si>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</si>
  <si>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</si>
  <si>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</si>
  <si>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</si>
  <si>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</si>
  <si>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</si>
  <si>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</si>
  <si>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</si>
  <si>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</si>
  <si>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</si>
  <si>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</si>
  <si>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</si>
  <si>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</si>
  <si>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</si>
  <si>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</si>
  <si>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</si>
  <si>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</si>
  <si>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</si>
  <si>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</si>
  <si>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</si>
  <si>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</si>
  <si>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</si>
  <si>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</si>
  <si>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</si>
  <si>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</si>
  <si>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</si>
  <si>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</si>
  <si>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</si>
  <si>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</si>
  <si>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</si>
  <si>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</si>
  <si>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</si>
  <si>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</si>
  <si>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</si>
  <si>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</si>
  <si>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</si>
  <si>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</si>
  <si>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</si>
  <si>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</si>
  <si>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</si>
  <si>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</si>
  <si>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</si>
  <si>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</si>
  <si>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</si>
  <si>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</si>
  <si>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</si>
  <si>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</si>
  <si>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</si>
  <si>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</si>
  <si>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</si>
  <si>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</si>
  <si>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</si>
  <si>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</si>
  <si>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</si>
  <si>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</si>
  <si>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</si>
  <si>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</si>
  <si>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</si>
  <si>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</si>
  <si>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</si>
  <si>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</si>
  <si>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</si>
  <si>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</si>
  <si>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</si>
  <si>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</si>
  <si>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</si>
  <si>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</si>
  <si>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</si>
  <si>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</si>
  <si>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</si>
  <si>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</si>
  <si>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</si>
  <si>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</si>
  <si>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</si>
  <si>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</si>
  <si>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</si>
  <si>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</si>
  <si>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</si>
  <si>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</si>
  <si>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</si>
  <si>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</si>
  <si>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</si>
  <si>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</si>
  <si>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</si>
  <si>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</si>
  <si>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</si>
  <si>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</si>
  <si>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</si>
  <si>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</si>
  <si>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</si>
  <si>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</si>
  <si>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</si>
  <si>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</si>
  <si>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</si>
  <si>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</si>
  <si>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</si>
  <si>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</si>
  <si>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</si>
  <si>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</si>
  <si>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</si>
  <si>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</si>
  <si>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</si>
  <si>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</si>
  <si>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</si>
  <si>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</si>
  <si>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</si>
  <si>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</si>
  <si>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</si>
  <si>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</si>
  <si>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</si>
  <si>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</si>
  <si>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</si>
  <si>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</si>
  <si>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</si>
  <si>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</si>
  <si>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</si>
  <si>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</si>
  <si>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</si>
  <si>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</si>
  <si>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</si>
  <si>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</si>
  <si>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</si>
  <si>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</si>
  <si>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</si>
  <si>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</si>
  <si>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</si>
  <si>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</si>
  <si>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</si>
  <si>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</si>
  <si>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</si>
  <si>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</si>
  <si>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</si>
  <si>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</si>
  <si>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</si>
  <si>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</si>
  <si>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</si>
  <si>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</si>
  <si>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</si>
  <si>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</si>
  <si>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</si>
  <si>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</si>
  <si>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</si>
  <si>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</si>
  <si>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</si>
  <si>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</si>
  <si>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</si>
  <si>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</si>
  <si>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</si>
  <si>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</si>
  <si>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</si>
  <si>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</si>
  <si>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</si>
  <si>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</si>
  <si>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</si>
  <si>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</si>
  <si>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</si>
  <si>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</si>
  <si>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</si>
  <si>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</si>
  <si>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</si>
  <si>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</si>
  <si>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</si>
  <si>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</si>
  <si>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</si>
  <si>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</si>
  <si>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</si>
  <si>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</si>
  <si>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</si>
  <si>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</si>
  <si>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</si>
  <si>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</si>
  <si>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</si>
  <si>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</si>
  <si>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</si>
  <si>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</si>
  <si>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</si>
  <si>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</si>
  <si>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</si>
  <si>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</si>
  <si>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</si>
  <si>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</si>
  <si>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</si>
  <si>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</si>
  <si>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</si>
  <si>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</si>
  <si>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</si>
  <si>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</si>
  <si>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</si>
  <si>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</si>
  <si>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</si>
  <si>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</si>
  <si>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</si>
  <si>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</si>
  <si>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</si>
  <si>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</si>
  <si>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</si>
  <si>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</si>
  <si>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</si>
  <si>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</si>
  <si>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</si>
  <si>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</si>
  <si>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</si>
  <si>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</si>
  <si>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</si>
  <si>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</si>
  <si>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</si>
  <si>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</si>
  <si>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</si>
  <si>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</si>
  <si>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</si>
  <si>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</si>
  <si>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</si>
  <si>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</si>
  <si>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</si>
  <si>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</si>
  <si>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</si>
  <si>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</si>
  <si>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</si>
  <si>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</si>
  <si>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</si>
  <si>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</si>
  <si>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</si>
  <si>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</si>
  <si>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</si>
  <si>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</si>
  <si>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</si>
  <si>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</si>
  <si>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</si>
  <si>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</si>
  <si>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</si>
  <si>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</si>
  <si>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</si>
  <si>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</si>
  <si>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</si>
  <si>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</si>
  <si>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</si>
  <si>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</si>
  <si>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</si>
  <si>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</si>
  <si>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</si>
  <si>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</si>
  <si>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</si>
  <si>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</si>
  <si>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</si>
  <si>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</si>
  <si>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</si>
  <si>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</si>
  <si>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</si>
  <si>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</si>
  <si>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</si>
  <si>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</si>
  <si>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</si>
  <si>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</si>
  <si>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</si>
  <si>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</si>
  <si>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</si>
  <si>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</si>
  <si>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</si>
  <si>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</si>
  <si>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</si>
  <si>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</si>
  <si>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</si>
  <si>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</si>
  <si>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</si>
  <si>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</si>
  <si>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</si>
  <si>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</si>
  <si>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</si>
  <si>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</si>
  <si>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</si>
  <si>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</si>
  <si>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</si>
  <si>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</si>
  <si>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</si>
  <si>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</si>
  <si>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</si>
  <si>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</si>
  <si>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</si>
  <si>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</si>
  <si>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</si>
  <si>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</si>
  <si>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</si>
  <si>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</si>
  <si>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</si>
  <si>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</si>
  <si>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</si>
  <si>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</si>
  <si>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</si>
  <si>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</si>
  <si>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</si>
  <si>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</si>
  <si>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</si>
  <si>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</si>
  <si>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</si>
  <si>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</si>
  <si>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</si>
  <si>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</si>
  <si>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</si>
  <si>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</si>
  <si>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</si>
  <si>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</si>
  <si>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</si>
  <si>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</si>
  <si>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</si>
  <si>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</si>
  <si>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</si>
  <si>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</si>
  <si>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</si>
  <si>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</si>
  <si>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</si>
  <si>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</si>
  <si>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</si>
  <si>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</si>
  <si>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</si>
  <si>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</si>
  <si>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</si>
  <si>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</si>
  <si>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</si>
  <si>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</si>
  <si>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</si>
  <si>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</si>
  <si>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</si>
  <si>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</si>
  <si>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</si>
  <si>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</si>
  <si>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</si>
  <si>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</si>
  <si>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</si>
  <si>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</si>
  <si>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</si>
  <si>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</si>
  <si>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</si>
  <si>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</si>
  <si>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</si>
  <si>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</si>
  <si>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</si>
  <si>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</si>
  <si>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</si>
  <si>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</si>
  <si>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</si>
  <si>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</si>
  <si>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</si>
  <si>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</si>
  <si>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</si>
  <si>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</si>
  <si>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</si>
  <si>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</si>
  <si>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</si>
  <si>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</si>
  <si>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</si>
  <si>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</si>
  <si>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</si>
  <si>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</si>
  <si>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</si>
  <si>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</si>
  <si>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</si>
  <si>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</si>
  <si>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</si>
  <si>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</si>
  <si>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</si>
  <si>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</si>
  <si>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</si>
  <si>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</si>
  <si>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</si>
  <si>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</si>
  <si>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</si>
  <si>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</si>
  <si>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</si>
  <si>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</si>
  <si>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</si>
  <si>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</si>
  <si>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</si>
  <si>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</si>
  <si>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</si>
  <si>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</si>
  <si>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</si>
  <si>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</si>
  <si>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</si>
  <si>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</si>
  <si>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</si>
  <si>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</si>
  <si>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</si>
  <si>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</si>
  <si>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</si>
  <si>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</si>
  <si>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</si>
  <si>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</si>
  <si>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</si>
  <si>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</si>
  <si>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</si>
  <si>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</si>
  <si>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</si>
  <si>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</si>
  <si>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</si>
  <si>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</si>
  <si>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</si>
  <si>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</si>
  <si>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</si>
  <si>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</si>
  <si>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</si>
  <si>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</si>
  <si>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</si>
  <si>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</si>
  <si>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</si>
  <si>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</si>
  <si>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</si>
  <si>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</si>
  <si>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</si>
  <si>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</si>
  <si>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</si>
  <si>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</si>
  <si>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</si>
  <si>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</si>
  <si>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</si>
  <si>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</si>
  <si>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</si>
  <si>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</si>
  <si>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</si>
  <si>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</si>
  <si>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</si>
  <si>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</si>
  <si>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</si>
  <si>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</si>
  <si>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</si>
  <si>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</si>
  <si>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</si>
  <si>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</si>
  <si>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</si>
  <si>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</si>
  <si>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</si>
  <si>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</si>
  <si>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</si>
  <si>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</si>
  <si>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</si>
  <si>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</si>
  <si>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</si>
  <si>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</si>
  <si>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</si>
  <si>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</si>
  <si>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</si>
  <si>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</si>
  <si>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</si>
  <si>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</si>
  <si>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</si>
  <si>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</si>
  <si>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</si>
  <si>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</si>
  <si>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</si>
  <si>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</si>
  <si>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</si>
  <si>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</si>
  <si>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</si>
  <si>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</si>
  <si>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</si>
  <si>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</si>
  <si>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</si>
  <si>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</si>
  <si>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</si>
  <si>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</si>
  <si>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</si>
  <si>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</si>
  <si>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</si>
  <si>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</si>
  <si>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</si>
  <si>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</si>
  <si>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</si>
  <si>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</si>
  <si>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</si>
  <si>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</si>
  <si>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</si>
  <si>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</si>
  <si>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</si>
  <si>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</si>
  <si>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</si>
  <si>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</si>
  <si>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</si>
  <si>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</si>
  <si>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</si>
  <si>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</si>
  <si>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</si>
  <si>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</si>
  <si>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</si>
  <si>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</si>
  <si>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</si>
  <si>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</si>
  <si>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</si>
  <si>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</si>
  <si>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</si>
  <si>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</si>
  <si>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</si>
  <si>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</si>
  <si>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</si>
  <si>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</si>
  <si>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</si>
  <si>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</si>
  <si>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</si>
  <si>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</si>
  <si>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</si>
  <si>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</si>
  <si>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</si>
  <si>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</si>
  <si>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</si>
  <si>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</si>
  <si>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</si>
  <si>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</si>
  <si>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</si>
  <si>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</si>
  <si>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</si>
  <si>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</si>
  <si>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</si>
  <si>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</si>
  <si>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</si>
  <si>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</si>
  <si>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</si>
  <si>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</si>
  <si>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</si>
  <si>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</si>
  <si>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</si>
  <si>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</si>
  <si>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</si>
  <si>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</si>
  <si>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</si>
  <si>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</si>
  <si>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</si>
  <si>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</si>
  <si>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</si>
  <si>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</si>
  <si>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</si>
  <si>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</si>
  <si>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</si>
  <si>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</si>
  <si>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</si>
  <si>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</si>
  <si>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</si>
  <si>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</si>
  <si>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</si>
  <si>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</si>
  <si>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</si>
  <si>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</si>
  <si>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</si>
  <si>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</si>
  <si>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</si>
  <si>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</si>
  <si>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</si>
  <si>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</si>
  <si>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</si>
  <si>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</si>
  <si>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</si>
  <si>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</si>
  <si>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</si>
  <si>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</si>
  <si>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</si>
  <si>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</si>
  <si>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</si>
  <si>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</si>
  <si>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</si>
  <si>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</si>
  <si>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</si>
  <si>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</si>
  <si>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</si>
  <si>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</si>
  <si>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</si>
  <si>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</si>
  <si>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</si>
  <si>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</si>
  <si>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</si>
  <si>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</si>
  <si>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</si>
  <si>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</si>
  <si>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</si>
  <si>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</si>
  <si>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</si>
  <si>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</si>
  <si>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</si>
  <si>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</si>
  <si>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</si>
  <si>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</si>
  <si>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</si>
  <si>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</si>
  <si>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</si>
  <si>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</si>
  <si>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</si>
  <si>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</si>
  <si>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</si>
  <si>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</si>
  <si>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</si>
  <si>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</si>
  <si>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</si>
  <si>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</si>
  <si>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</si>
  <si>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</si>
  <si>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</si>
  <si>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</si>
  <si>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</si>
  <si>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</si>
  <si>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</si>
  <si>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</si>
  <si>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</si>
  <si>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</si>
  <si>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</si>
  <si>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</si>
  <si>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</si>
  <si>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</si>
  <si>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</si>
  <si>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</si>
  <si>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</si>
  <si>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</si>
  <si>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</si>
  <si>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</si>
  <si>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</si>
  <si>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</si>
  <si>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</si>
  <si>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</si>
  <si>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</si>
  <si>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</si>
  <si>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</si>
  <si>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</si>
  <si>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</si>
  <si>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</si>
  <si>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</si>
  <si>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</si>
  <si>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</si>
  <si>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</si>
  <si>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</si>
  <si>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</si>
  <si>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</si>
  <si>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</si>
  <si>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</si>
  <si>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</si>
  <si>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</si>
  <si>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</si>
  <si>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</si>
  <si>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</si>
  <si>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</si>
  <si>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</si>
  <si>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</si>
  <si>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</si>
  <si>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</si>
  <si>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</si>
  <si>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</si>
  <si>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</si>
  <si>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</si>
  <si>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</si>
  <si>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</si>
  <si>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</si>
  <si>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</si>
  <si>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</si>
  <si>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</si>
  <si>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</si>
  <si>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</si>
  <si>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</si>
  <si>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</si>
  <si>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</si>
  <si>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</si>
  <si>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</si>
  <si>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</si>
  <si>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</si>
  <si>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</si>
  <si>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</si>
  <si>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</si>
  <si>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</si>
  <si>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</si>
  <si>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</si>
  <si>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</si>
  <si>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</si>
  <si>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</si>
  <si>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</si>
  <si>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</si>
  <si>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</si>
  <si>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</si>
  <si>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</si>
  <si>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</si>
  <si>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</si>
  <si>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</si>
  <si>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</si>
  <si>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</si>
  <si>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</si>
  <si>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</si>
  <si>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</si>
  <si>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</si>
  <si>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</si>
  <si>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</si>
  <si>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</si>
  <si>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</si>
  <si>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</si>
  <si>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</si>
  <si>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</si>
  <si>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</si>
  <si>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</si>
  <si>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</si>
  <si>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</si>
  <si>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</si>
  <si>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</si>
  <si>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</si>
  <si>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</si>
  <si>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</si>
  <si>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</si>
  <si>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</si>
  <si>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</si>
  <si>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</si>
  <si>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</si>
  <si>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</si>
  <si>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</si>
  <si>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</si>
  <si>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</si>
  <si>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</si>
  <si>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</si>
  <si>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</si>
  <si>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</si>
  <si>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</si>
  <si>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</si>
  <si>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</si>
  <si>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</si>
  <si>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</si>
  <si>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</si>
  <si>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</si>
  <si>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</si>
  <si>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</si>
  <si>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</si>
  <si>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</si>
  <si>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</si>
  <si>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</si>
  <si>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</si>
  <si>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</si>
  <si>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</si>
  <si>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</si>
  <si>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</si>
  <si>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</si>
  <si>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</si>
  <si>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</si>
  <si>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</si>
  <si>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</si>
  <si>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</si>
  <si>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</si>
  <si>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</si>
  <si>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</si>
  <si>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</si>
  <si>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</si>
  <si>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</si>
  <si>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</si>
  <si>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</si>
  <si>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</si>
  <si>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</si>
  <si>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</si>
  <si>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</si>
  <si>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</si>
  <si>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</si>
  <si>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</si>
  <si>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</si>
  <si>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</si>
  <si>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</si>
  <si>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</si>
  <si>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</si>
  <si>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</si>
  <si>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</si>
  <si>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</si>
  <si>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</si>
  <si>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</si>
  <si>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</si>
  <si>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</si>
  <si>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</si>
  <si>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</si>
  <si>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</si>
  <si>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</si>
  <si>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</si>
  <si>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</si>
  <si>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</si>
  <si>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</si>
  <si>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</si>
  <si>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</si>
  <si>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</si>
  <si>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</si>
  <si>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</si>
  <si>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</si>
  <si>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</si>
  <si>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</si>
  <si>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</si>
  <si>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</si>
  <si>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</si>
  <si>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</si>
  <si>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</si>
  <si>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</si>
  <si>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</si>
  <si>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</si>
  <si>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</si>
  <si>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</si>
  <si>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</si>
  <si>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</si>
  <si>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</si>
  <si>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</si>
  <si>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</si>
  <si>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</si>
  <si>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</si>
  <si>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</si>
  <si>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</si>
  <si>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</si>
  <si>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</si>
  <si>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</si>
  <si>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</si>
  <si>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</si>
  <si>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</si>
  <si>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</si>
  <si>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</si>
  <si>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</si>
  <si>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</si>
  <si>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</si>
  <si>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</si>
  <si>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</si>
  <si>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</si>
  <si>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</si>
  <si>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</si>
  <si>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</si>
  <si>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</si>
  <si>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</si>
  <si>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</si>
  <si>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</si>
  <si>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</si>
  <si>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</si>
  <si>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</si>
  <si>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</si>
  <si>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</si>
  <si>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</si>
  <si>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</si>
  <si>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</si>
  <si>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</si>
  <si>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</si>
  <si>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</si>
  <si>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</si>
  <si>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</si>
  <si>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</si>
  <si>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</si>
  <si>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</si>
  <si>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</si>
  <si>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</si>
  <si>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</si>
  <si>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</si>
  <si>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</si>
  <si>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</si>
  <si>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</si>
  <si>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</si>
  <si>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</si>
  <si>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</si>
  <si>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</si>
  <si>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</si>
  <si>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</si>
  <si>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</si>
  <si>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</si>
  <si>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</si>
  <si>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</si>
  <si>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</si>
  <si>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</si>
  <si>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</si>
  <si>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</si>
  <si>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</si>
  <si>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</si>
  <si>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</si>
  <si>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</si>
  <si>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</si>
  <si>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</si>
  <si>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</si>
  <si>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</si>
  <si>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</si>
  <si>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</si>
  <si>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</si>
  <si>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</si>
  <si>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</si>
  <si>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</si>
  <si>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</si>
  <si>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</si>
  <si>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</si>
  <si>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</si>
  <si>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</si>
  <si>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</si>
  <si>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</si>
  <si>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</si>
  <si>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</si>
  <si>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</si>
  <si>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</si>
  <si>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</si>
  <si>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</si>
  <si>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</si>
  <si>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</si>
  <si>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</si>
  <si>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</si>
  <si>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</si>
  <si>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</si>
  <si>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</si>
  <si>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</si>
  <si>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</si>
  <si>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</si>
  <si>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</si>
  <si>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</si>
  <si>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</si>
  <si>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</si>
  <si>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</si>
  <si>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</si>
  <si>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</si>
  <si>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</si>
  <si>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</si>
  <si>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</si>
  <si>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</si>
  <si>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</si>
  <si>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</si>
  <si>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</si>
  <si>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</si>
  <si>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</si>
  <si>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</si>
  <si>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</si>
  <si>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</si>
  <si>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</si>
  <si>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</si>
  <si>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</si>
  <si>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</si>
  <si>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</si>
  <si>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</si>
  <si>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</si>
  <si>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</si>
  <si>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</si>
  <si>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</si>
  <si>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</si>
  <si>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</si>
  <si>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</si>
  <si>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</si>
  <si>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</si>
  <si>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</si>
  <si>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</si>
  <si>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</si>
  <si>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</si>
  <si>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</si>
  <si>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</si>
  <si>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</si>
  <si>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</si>
  <si>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</si>
  <si>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</si>
  <si>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</si>
  <si>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</si>
  <si>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</si>
  <si>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</si>
  <si>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</si>
  <si>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</si>
  <si>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</si>
  <si>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</si>
  <si>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</si>
  <si>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</si>
  <si>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</si>
  <si>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</si>
  <si>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</si>
  <si>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</si>
  <si>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</si>
  <si>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</si>
  <si>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</si>
  <si>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</si>
  <si>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</si>
  <si>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</si>
  <si>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</si>
  <si>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</si>
  <si>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</si>
  <si>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</si>
  <si>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</si>
  <si>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</si>
  <si>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</si>
  <si>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</si>
  <si>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</si>
  <si>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</si>
  <si>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</si>
  <si>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</si>
  <si>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</si>
  <si>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</si>
  <si>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</si>
  <si>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</si>
  <si>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</si>
  <si>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</si>
  <si>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</si>
  <si>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</si>
  <si>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</si>
  <si>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</si>
  <si>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</si>
  <si>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</si>
  <si>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</si>
  <si>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</si>
  <si>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</si>
  <si>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</si>
  <si>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</si>
  <si>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</si>
  <si>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</si>
  <si>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</si>
  <si>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</si>
  <si>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</si>
  <si>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</si>
  <si>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</si>
  <si>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</si>
  <si>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</si>
  <si>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</si>
  <si>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</si>
  <si>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</si>
  <si>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</si>
  <si>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</si>
  <si>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</si>
  <si>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</si>
  <si>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</si>
  <si>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</si>
  <si>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</si>
  <si>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</si>
  <si>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</si>
  <si>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</si>
  <si>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</si>
  <si>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</si>
  <si>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</si>
  <si>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</si>
  <si>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</si>
  <si>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</si>
  <si>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</si>
  <si>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</si>
  <si>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</si>
  <si>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</si>
  <si>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</si>
  <si>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</si>
  <si>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</si>
  <si>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</si>
  <si>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</si>
  <si>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</si>
  <si>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</si>
  <si>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</si>
  <si>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</si>
  <si>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</si>
  <si>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</si>
  <si>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</si>
  <si>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</si>
  <si>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</si>
  <si>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</si>
  <si>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</si>
  <si>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</si>
  <si>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</si>
  <si>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</si>
  <si>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</si>
  <si>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</si>
  <si>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</si>
  <si>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</si>
  <si>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</si>
  <si>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</si>
  <si>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</si>
  <si>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</si>
  <si>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</si>
  <si>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</si>
  <si>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</si>
  <si>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</si>
  <si>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</si>
  <si>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</si>
  <si>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</si>
  <si>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</si>
  <si>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</si>
  <si>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</si>
  <si>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</si>
  <si>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</si>
  <si>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</si>
  <si>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</si>
  <si>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</si>
  <si>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</si>
  <si>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</si>
  <si>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</si>
  <si>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</si>
  <si>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</si>
  <si>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</si>
  <si>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</si>
  <si>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</si>
  <si>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</si>
  <si>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</si>
  <si>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</si>
  <si>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</si>
  <si>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</si>
  <si>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</si>
  <si>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</si>
  <si>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</si>
  <si>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</si>
  <si>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</si>
  <si>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</si>
  <si>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</si>
  <si>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</si>
  <si>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</si>
  <si>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</si>
  <si>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</si>
  <si>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</si>
  <si>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</si>
  <si>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</si>
  <si>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</si>
  <si>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</si>
  <si>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</si>
  <si>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</si>
  <si>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</si>
  <si>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</si>
  <si>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</si>
  <si>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</si>
  <si>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</si>
  <si>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</si>
  <si>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</si>
  <si>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</si>
  <si>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</si>
  <si>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</si>
  <si>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</si>
  <si>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</si>
  <si>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</si>
  <si>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</si>
  <si>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</si>
  <si>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</si>
  <si>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</si>
  <si>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</si>
  <si>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</si>
  <si>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</si>
  <si>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</si>
  <si>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</si>
  <si>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</si>
  <si>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</si>
  <si>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</si>
  <si>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</si>
  <si>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</si>
  <si>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</si>
  <si>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</si>
  <si>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</si>
  <si>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</si>
  <si>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</si>
  <si>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</si>
  <si>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</si>
  <si>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</si>
  <si>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</si>
  <si>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</si>
  <si>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</si>
  <si>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</si>
  <si>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</si>
  <si>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</si>
  <si>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</si>
  <si>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</si>
  <si>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</si>
  <si>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</si>
  <si>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</si>
  <si>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</si>
  <si>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</si>
  <si>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</si>
  <si>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</si>
  <si>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</si>
  <si>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</si>
  <si>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</si>
  <si>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</si>
  <si>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</si>
  <si>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</si>
  <si>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</si>
  <si>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</si>
  <si>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</si>
  <si>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</si>
  <si>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</si>
  <si>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</si>
  <si>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</si>
  <si>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</si>
  <si>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</si>
  <si>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</si>
  <si>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</si>
  <si>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</si>
  <si>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</si>
  <si>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</si>
  <si>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</si>
  <si>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</si>
  <si>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</si>
  <si>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</si>
  <si>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</si>
  <si>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</si>
  <si>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</si>
  <si>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</si>
  <si>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</si>
  <si>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</si>
  <si>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</si>
  <si>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</si>
  <si>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</si>
  <si>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</si>
  <si>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</si>
  <si>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</si>
  <si>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</si>
  <si>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</si>
  <si>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</si>
  <si>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</si>
  <si>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</si>
  <si>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</si>
  <si>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</si>
  <si>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</si>
  <si>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</si>
  <si>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</si>
  <si>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</si>
  <si>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</si>
  <si>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</si>
  <si>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</si>
  <si>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</si>
  <si>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</si>
  <si>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</si>
  <si>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</si>
  <si>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</si>
  <si>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</si>
  <si>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</si>
  <si>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</si>
  <si>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</si>
  <si>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</si>
  <si>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</si>
  <si>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</si>
  <si>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</si>
  <si>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</si>
  <si>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</si>
  <si>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</si>
  <si>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</si>
  <si>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</si>
  <si>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</si>
  <si>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</si>
  <si>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</si>
  <si>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</si>
  <si>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</si>
  <si>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</si>
  <si>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</si>
  <si>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</si>
  <si>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</si>
  <si>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</si>
  <si>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</si>
  <si>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</si>
  <si>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</si>
  <si>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</si>
  <si>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</si>
  <si>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</si>
  <si>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</si>
  <si>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</si>
  <si>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</si>
  <si>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</si>
  <si>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</si>
  <si>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</si>
  <si>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</si>
  <si>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</si>
  <si>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</si>
  <si>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</si>
  <si>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</si>
  <si>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</si>
  <si>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</si>
  <si>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</si>
  <si>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</si>
  <si>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</si>
  <si>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</si>
  <si>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</si>
  <si>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</si>
  <si>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</si>
  <si>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</si>
  <si>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</si>
  <si>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</si>
  <si>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</si>
  <si>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</si>
  <si>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</si>
  <si>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</si>
  <si>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</si>
  <si>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</si>
  <si>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</si>
  <si>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</si>
  <si>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</si>
  <si>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</si>
  <si>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</si>
  <si>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</si>
  <si>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</si>
  <si>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</si>
  <si>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</si>
  <si>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</si>
  <si>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</si>
  <si>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</si>
  <si>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</si>
  <si>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</si>
  <si>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</si>
  <si>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</si>
  <si>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</si>
  <si>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</si>
  <si>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</si>
  <si>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</si>
  <si>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</si>
  <si>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</si>
  <si>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</si>
  <si>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</si>
  <si>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</si>
  <si>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</si>
  <si>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</si>
  <si>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</si>
  <si>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</si>
  <si>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</si>
  <si>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</si>
  <si>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</si>
  <si>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</si>
  <si>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</si>
  <si>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</si>
  <si>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</si>
  <si>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</si>
  <si>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</si>
  <si>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</si>
  <si>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</si>
  <si>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</si>
  <si>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</si>
  <si>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</si>
  <si>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</si>
  <si>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</si>
  <si>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</si>
  <si>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</si>
  <si>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</si>
  <si>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</si>
  <si>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</si>
  <si>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</si>
  <si>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</si>
  <si>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</si>
  <si>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</si>
  <si>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</si>
  <si>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</si>
  <si>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</si>
  <si>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</si>
  <si>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</si>
  <si>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</si>
  <si>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</si>
  <si>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</si>
  <si>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</si>
  <si>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</si>
  <si>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</si>
  <si>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</si>
  <si>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</si>
  <si>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</si>
  <si>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</si>
  <si>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</si>
  <si>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</si>
  <si>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</si>
  <si>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</si>
  <si>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</si>
  <si>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</si>
  <si>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</si>
  <si>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</si>
  <si>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</si>
  <si>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</si>
  <si>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</si>
  <si>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</si>
  <si>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</si>
  <si>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</si>
  <si>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</si>
  <si>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</si>
  <si>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</si>
  <si>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</si>
  <si>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</si>
  <si>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</si>
  <si>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</si>
  <si>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</si>
  <si>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</si>
  <si>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</si>
  <si>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</si>
  <si>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</si>
  <si>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</si>
  <si>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</si>
  <si>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</si>
  <si>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</si>
  <si>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</si>
  <si>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</si>
  <si>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</si>
  <si>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</si>
  <si>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</si>
  <si>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</si>
  <si>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</si>
  <si>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</si>
  <si>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</si>
  <si>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</si>
  <si>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</si>
  <si>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</si>
  <si>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</si>
  <si>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</si>
  <si>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</si>
  <si>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</si>
  <si>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</si>
  <si>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</si>
  <si>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</si>
  <si>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</si>
  <si>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</si>
  <si>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</si>
  <si>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</si>
  <si>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</si>
  <si>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</si>
  <si>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</si>
  <si>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</si>
  <si>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</si>
  <si>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</si>
  <si>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</si>
  <si>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</si>
  <si>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</si>
  <si>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</si>
  <si>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</si>
  <si>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</si>
  <si>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</si>
  <si>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</si>
  <si>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</si>
  <si>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</si>
  <si>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</si>
  <si>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</si>
  <si>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</si>
  <si>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</si>
  <si>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</si>
  <si>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</si>
  <si>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</si>
  <si>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</si>
  <si>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</si>
  <si>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</si>
  <si>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</si>
  <si>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</si>
  <si>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</si>
  <si>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</si>
  <si>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</si>
  <si>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</si>
  <si>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</si>
  <si>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</si>
  <si>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</si>
  <si>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</si>
  <si>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</si>
  <si>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</si>
  <si>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</si>
  <si>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</si>
  <si>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</si>
  <si>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</si>
  <si>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</si>
  <si>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</si>
  <si>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</si>
  <si>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</si>
  <si>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</si>
  <si>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</si>
  <si>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</si>
  <si>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</si>
  <si>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</si>
  <si>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</si>
  <si>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</si>
  <si>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</si>
  <si>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</si>
  <si>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</si>
  <si>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</si>
  <si>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</si>
  <si>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</si>
  <si>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</si>
  <si>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</si>
  <si>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</si>
  <si>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</si>
  <si>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</si>
  <si>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</si>
  <si>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</si>
  <si>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</si>
  <si>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</si>
  <si>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</si>
  <si>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</si>
  <si>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</si>
  <si>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</si>
  <si>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</si>
  <si>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</si>
  <si>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</si>
  <si>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</si>
  <si>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</si>
  <si>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</si>
  <si>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</si>
  <si>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</si>
  <si>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</si>
  <si>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</si>
  <si>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</si>
  <si>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</si>
  <si>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</si>
  <si>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</si>
  <si>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</si>
  <si>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</si>
  <si>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</si>
  <si>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</si>
  <si>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</si>
  <si>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</si>
  <si>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</si>
  <si>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</si>
  <si>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</si>
  <si>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</si>
  <si>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</si>
  <si>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</si>
  <si>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</si>
  <si>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</si>
  <si>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</si>
  <si>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</si>
  <si>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</si>
  <si>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</si>
  <si>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</si>
  <si>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</si>
  <si>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</si>
  <si>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</si>
  <si>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</si>
  <si>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</si>
  <si>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</si>
  <si>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</si>
  <si>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</si>
  <si>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</si>
  <si>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</si>
  <si>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</si>
  <si>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</si>
  <si>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</si>
  <si>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</si>
  <si>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</si>
  <si>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</si>
  <si>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</si>
  <si>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</si>
  <si>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</si>
  <si>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</si>
  <si>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</si>
  <si>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</si>
  <si>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</si>
  <si>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</si>
  <si>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</si>
  <si>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</si>
  <si>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</si>
  <si>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</si>
  <si>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</si>
  <si>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</si>
  <si>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</si>
  <si>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</si>
  <si>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</si>
  <si>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</si>
  <si>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</si>
  <si>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</si>
  <si>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</si>
  <si>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</si>
  <si>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</si>
  <si>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</si>
  <si>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</si>
  <si>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</si>
  <si>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</si>
  <si>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</si>
  <si>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</si>
  <si>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</si>
  <si>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</si>
  <si>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</si>
  <si>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</si>
  <si>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</si>
  <si>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</si>
  <si>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</si>
  <si>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</si>
  <si>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</si>
  <si>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</si>
  <si>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</si>
  <si>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</si>
  <si>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</si>
  <si>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</si>
  <si>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</si>
  <si>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</si>
  <si>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</si>
  <si>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</si>
  <si>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</si>
  <si>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</si>
  <si>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</si>
  <si>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</si>
  <si>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</si>
  <si>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</si>
  <si>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</si>
  <si>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</si>
  <si>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</si>
  <si>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</si>
  <si>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</si>
  <si>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</si>
  <si>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</si>
  <si>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</si>
  <si>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</si>
  <si>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</si>
  <si>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</si>
  <si>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</si>
  <si>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</si>
  <si>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</si>
  <si>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</si>
  <si>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</si>
  <si>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</si>
  <si>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</si>
  <si>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</si>
  <si>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</si>
  <si>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</si>
  <si>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</si>
  <si>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</si>
  <si>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</si>
  <si>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</si>
  <si>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</si>
  <si>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</si>
  <si>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</si>
  <si>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</si>
  <si>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</si>
  <si>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</si>
  <si>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</si>
  <si>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</si>
  <si>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</si>
  <si>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</si>
  <si>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</si>
  <si>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</si>
  <si>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</si>
  <si>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</si>
  <si>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</si>
  <si>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</si>
  <si>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</si>
  <si>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</si>
  <si>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</si>
  <si>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</si>
  <si>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</si>
  <si>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</si>
  <si>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</si>
  <si>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</si>
  <si>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</si>
  <si>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</si>
  <si>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</si>
  <si>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</si>
  <si>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</si>
  <si>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</si>
  <si>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</si>
  <si>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</si>
  <si>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</si>
  <si>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</si>
  <si>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</si>
  <si>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</si>
  <si>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</si>
  <si>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</si>
  <si>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</si>
  <si>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</si>
  <si>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</si>
  <si>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</si>
  <si>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</si>
  <si>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</si>
  <si>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</si>
  <si>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</si>
  <si>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</si>
  <si>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</si>
  <si>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</si>
  <si>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</si>
  <si>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</si>
  <si>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</si>
  <si>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</si>
  <si>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</si>
  <si>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</si>
  <si>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</si>
  <si>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</si>
  <si>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</si>
  <si>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</si>
  <si>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</si>
  <si>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</si>
  <si>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</si>
  <si>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</si>
  <si>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</si>
  <si>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</si>
  <si>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</si>
  <si>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</si>
  <si>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</si>
  <si>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</si>
  <si>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</si>
  <si>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</si>
  <si>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</si>
  <si>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</si>
  <si>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</si>
  <si>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</si>
  <si>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</si>
  <si>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</si>
  <si>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</si>
  <si>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</si>
  <si>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</si>
  <si>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</si>
  <si>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</si>
  <si>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</si>
  <si>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</si>
  <si>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</si>
  <si>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</si>
  <si>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</si>
  <si>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</si>
  <si>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</si>
  <si>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</si>
  <si>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</si>
  <si>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</si>
  <si>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</si>
  <si>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</si>
  <si>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</si>
  <si>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</si>
  <si>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</si>
  <si>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</si>
  <si>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</si>
  <si>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</si>
  <si>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</si>
  <si>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</si>
  <si>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</si>
  <si>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</si>
  <si>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</si>
  <si>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</si>
  <si>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</si>
  <si>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</si>
  <si>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</si>
  <si>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</si>
  <si>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</si>
  <si>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</si>
  <si>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</si>
  <si>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</si>
  <si>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</si>
  <si>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</si>
  <si>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</si>
  <si>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</si>
  <si>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</si>
  <si>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</si>
  <si>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</si>
  <si>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</si>
  <si>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</si>
  <si>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</si>
  <si>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</si>
  <si>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</si>
  <si>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</si>
  <si>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</si>
  <si>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</si>
  <si>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</si>
  <si>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</si>
  <si>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</si>
  <si>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</si>
  <si>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</si>
  <si>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</si>
  <si>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</si>
  <si>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</si>
  <si>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</si>
  <si>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</si>
  <si>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</si>
  <si>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</si>
  <si>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</si>
  <si>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</si>
  <si>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</si>
  <si>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</si>
  <si>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</si>
  <si>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</si>
  <si>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</si>
  <si>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</si>
  <si>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</si>
  <si>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</si>
  <si>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</si>
  <si>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</si>
  <si>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</si>
  <si>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</si>
  <si>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</si>
  <si>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</si>
  <si>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</si>
  <si>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</si>
  <si>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</si>
  <si>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</si>
  <si>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</si>
  <si>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</si>
  <si>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</si>
  <si>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</si>
  <si>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</si>
  <si>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</si>
  <si>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</si>
  <si>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</si>
  <si>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</si>
  <si>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</si>
  <si>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</si>
  <si>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</si>
  <si>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</si>
  <si>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</si>
  <si>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</si>
  <si>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</si>
  <si>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</si>
  <si>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</si>
  <si>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</si>
  <si>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</si>
  <si>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</si>
  <si>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</si>
  <si>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</si>
  <si>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</si>
  <si>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</si>
  <si>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</si>
  <si>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</si>
  <si>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</si>
  <si>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</si>
  <si>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</si>
  <si>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</si>
  <si>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</si>
  <si>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</si>
  <si>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</si>
  <si>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</si>
  <si>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</si>
  <si>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</si>
  <si>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</si>
  <si>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</si>
  <si>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</si>
  <si>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</si>
  <si>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</si>
  <si>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</si>
  <si>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</si>
  <si>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</si>
  <si>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</si>
  <si>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</si>
  <si>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</si>
  <si>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</si>
  <si>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</si>
  <si>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</si>
  <si>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</si>
  <si>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</si>
  <si>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</si>
  <si>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</si>
  <si>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</si>
  <si>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</si>
  <si>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</si>
  <si>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</si>
  <si>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</si>
  <si>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</si>
  <si>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</si>
  <si>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</si>
  <si>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</si>
  <si>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</si>
  <si>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</si>
  <si>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</si>
  <si>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</si>
  <si>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</si>
  <si>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</si>
  <si>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</si>
  <si>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</si>
  <si>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</si>
  <si>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</si>
  <si>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</si>
  <si>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</si>
  <si>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</si>
  <si>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</si>
  <si>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</si>
  <si>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</si>
  <si>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</si>
  <si>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</si>
  <si>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</si>
  <si>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</si>
  <si>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</si>
  <si>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</si>
  <si>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</si>
  <si>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</si>
  <si>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</si>
  <si>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</si>
  <si>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</si>
  <si>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</si>
  <si>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</si>
  <si>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</si>
  <si>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</si>
  <si>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</si>
  <si>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</si>
  <si>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</si>
  <si>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</si>
  <si>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</si>
  <si>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</si>
  <si>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</si>
  <si>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</si>
  <si>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</si>
  <si>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</si>
  <si>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</si>
  <si>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</si>
  <si>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</si>
  <si>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</si>
  <si>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</si>
  <si>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</si>
  <si>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</si>
  <si>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</si>
  <si>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</si>
  <si>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</si>
  <si>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</si>
  <si>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</si>
  <si>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</si>
  <si>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</si>
  <si>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</si>
  <si>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</si>
  <si>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</si>
  <si>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</si>
  <si>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</si>
  <si>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</si>
  <si>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</si>
  <si>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</si>
  <si>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</si>
  <si>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</si>
  <si>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</si>
  <si>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</si>
  <si>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</si>
  <si>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</si>
  <si>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</si>
  <si>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</si>
  <si>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</si>
  <si>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</si>
  <si>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</si>
  <si>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</si>
  <si>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</si>
  <si>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</si>
  <si>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</si>
  <si>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</si>
  <si>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</si>
  <si>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</si>
  <si>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</si>
  <si>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</si>
  <si>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</si>
  <si>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</si>
  <si>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</si>
  <si>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</si>
  <si>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</si>
  <si>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</si>
  <si>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</si>
  <si>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</si>
  <si>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</si>
  <si>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</si>
  <si>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</si>
  <si>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</si>
  <si>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</si>
  <si>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</si>
  <si>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</si>
  <si>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</si>
  <si>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</si>
  <si>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</si>
  <si>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</si>
  <si>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</si>
  <si>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</si>
  <si>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</si>
  <si>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</si>
  <si>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</si>
  <si>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</si>
  <si>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</si>
  <si>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</si>
  <si>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</si>
  <si>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</si>
  <si>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</si>
  <si>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</si>
  <si>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</si>
  <si>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</si>
  <si>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</si>
  <si>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</si>
  <si>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</si>
  <si>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</si>
  <si>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</si>
  <si>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</si>
  <si>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</si>
  <si>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</si>
  <si>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</si>
  <si>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</si>
  <si>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</si>
  <si>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</si>
  <si>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</si>
  <si>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</si>
  <si>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</si>
  <si>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</si>
  <si>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</si>
  <si>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</si>
  <si>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</si>
  <si>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</si>
  <si>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</si>
  <si>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</si>
  <si>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</si>
  <si>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</si>
  <si>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</si>
  <si>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</si>
  <si>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</si>
  <si>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</si>
  <si>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</si>
  <si>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</si>
  <si>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</si>
  <si>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</si>
  <si>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</si>
  <si>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</si>
  <si>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</si>
  <si>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</si>
  <si>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</si>
  <si>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</si>
  <si>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</si>
  <si>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</si>
  <si>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</si>
  <si>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</si>
  <si>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</si>
  <si>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</si>
  <si>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</si>
  <si>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</si>
  <si>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</si>
  <si>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</si>
  <si>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</si>
  <si>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</si>
  <si>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</si>
  <si>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</si>
  <si>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</si>
  <si>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</si>
  <si>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</si>
  <si>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</si>
  <si>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</si>
  <si>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</si>
  <si>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</si>
  <si>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</si>
  <si>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</si>
  <si>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</si>
  <si>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</si>
  <si>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</si>
  <si>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</si>
  <si>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</si>
  <si>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</si>
  <si>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</si>
  <si>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</si>
  <si>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</si>
  <si>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</si>
  <si>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</si>
  <si>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</si>
  <si>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</si>
  <si>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</si>
  <si>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</si>
  <si>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</si>
  <si>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</si>
  <si>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</si>
  <si>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</si>
  <si>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</si>
  <si>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</si>
  <si>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</si>
  <si>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</si>
  <si>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</si>
  <si>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</si>
  <si>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</si>
  <si>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</si>
  <si>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</si>
  <si>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</si>
  <si>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</si>
  <si>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</si>
  <si>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</si>
  <si>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</si>
  <si>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</si>
  <si>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</si>
  <si>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</si>
  <si>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</si>
  <si>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</si>
  <si>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</si>
  <si>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</si>
  <si>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</si>
  <si>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</si>
  <si>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</si>
  <si>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</si>
  <si>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</si>
  <si>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</si>
  <si>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</si>
  <si>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</si>
  <si>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</si>
  <si>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</si>
  <si>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</si>
  <si>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</si>
  <si>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</si>
  <si>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</si>
  <si>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</si>
  <si>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</si>
  <si>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</si>
  <si>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</si>
  <si>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</si>
  <si>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</si>
  <si>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</si>
  <si>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</si>
  <si>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</si>
  <si>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</si>
  <si>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</si>
  <si>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</si>
  <si>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</si>
  <si>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</si>
  <si>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</si>
  <si>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</si>
  <si>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</si>
  <si>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</si>
  <si>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</si>
  <si>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</si>
  <si>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</si>
  <si>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</si>
  <si>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</si>
  <si>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</si>
  <si>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</si>
  <si>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</si>
  <si>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</si>
  <si>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</si>
  <si>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</si>
  <si>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</si>
  <si>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</si>
  <si>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</si>
  <si>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</si>
  <si>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</si>
  <si>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</si>
  <si>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</si>
  <si>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</si>
  <si>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</si>
  <si>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</si>
  <si>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</si>
  <si>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</si>
  <si>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</si>
  <si>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</si>
  <si>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</si>
  <si>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</si>
  <si>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</si>
  <si>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</si>
  <si>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</si>
  <si>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</si>
  <si>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</si>
  <si>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</si>
  <si>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</si>
  <si>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</si>
  <si>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</si>
  <si>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</si>
  <si>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</si>
  <si>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</si>
  <si>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</si>
  <si>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</si>
  <si>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</si>
  <si>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</si>
  <si>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</si>
  <si>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</si>
  <si>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</si>
  <si>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</si>
  <si>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</si>
  <si>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</si>
  <si>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</si>
  <si>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</si>
  <si>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</si>
  <si>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</si>
  <si>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</si>
  <si>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</si>
  <si>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</si>
  <si>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</si>
  <si>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</si>
  <si>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</si>
  <si>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</si>
  <si>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</si>
  <si>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</si>
  <si>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</si>
  <si>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</si>
  <si>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</si>
  <si>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</si>
  <si>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</si>
  <si>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</si>
  <si>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</si>
  <si>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</si>
  <si>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</si>
  <si>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</si>
  <si>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</si>
  <si>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</si>
  <si>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</si>
  <si>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</si>
  <si>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</si>
  <si>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</si>
  <si>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</si>
  <si>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</si>
  <si>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</si>
  <si>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</si>
  <si>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</si>
  <si>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</si>
  <si>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</si>
  <si>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</si>
  <si>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</si>
  <si>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</si>
  <si>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</si>
  <si>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</si>
  <si>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</si>
  <si>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</si>
  <si>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</si>
  <si>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</si>
  <si>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</si>
  <si>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</si>
  <si>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</si>
  <si>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</si>
  <si>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</si>
  <si>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</si>
  <si>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</si>
  <si>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</si>
  <si>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</si>
  <si>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</si>
  <si>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</si>
  <si>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</si>
  <si>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</si>
  <si>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</si>
  <si>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</si>
  <si>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</si>
  <si>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</si>
  <si>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</si>
  <si>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</si>
  <si>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</si>
  <si>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</si>
  <si>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</si>
  <si>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</si>
  <si>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</si>
  <si>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</si>
  <si>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</si>
  <si>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</si>
  <si>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</si>
  <si>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</si>
  <si>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</si>
  <si>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</si>
  <si>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</si>
  <si>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</si>
  <si>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</si>
  <si>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</si>
  <si>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</si>
  <si>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</si>
  <si>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</si>
  <si>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</si>
  <si>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</si>
  <si>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</si>
  <si>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</si>
  <si>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</si>
  <si>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</si>
  <si>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</si>
  <si>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</si>
  <si>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</si>
  <si>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</si>
  <si>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</si>
  <si>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</si>
  <si>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</si>
  <si>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</si>
  <si>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</si>
  <si>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</si>
  <si>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</si>
  <si>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</si>
  <si>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</si>
  <si>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</si>
  <si>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</si>
  <si>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</si>
  <si>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</si>
  <si>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</si>
  <si>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</si>
  <si>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</si>
  <si>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</si>
  <si>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</si>
  <si>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</si>
  <si>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</si>
  <si>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</si>
  <si>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</si>
  <si>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</si>
  <si>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</si>
  <si>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</si>
  <si>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</si>
  <si>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</si>
  <si>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</si>
  <si>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</si>
  <si>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</si>
  <si>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</si>
  <si>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</si>
  <si>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</si>
  <si>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</si>
  <si>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</si>
  <si>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</si>
  <si>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</si>
  <si>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</si>
  <si>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</si>
  <si>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</si>
  <si>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</si>
  <si>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</si>
  <si>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</si>
  <si>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</si>
  <si>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</si>
  <si>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</si>
  <si>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</si>
  <si>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</si>
  <si>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</si>
  <si>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</si>
  <si>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</si>
  <si>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</si>
  <si>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</si>
  <si>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</si>
  <si>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</si>
  <si>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</si>
  <si>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</si>
  <si>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</si>
  <si>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</si>
  <si>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</si>
  <si>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</si>
  <si>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</si>
  <si>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</si>
  <si>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</si>
  <si>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</si>
  <si>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</si>
  <si>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</si>
  <si>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</si>
  <si>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</si>
  <si>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</si>
  <si>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</si>
  <si>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</si>
  <si>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</si>
  <si>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</si>
  <si>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</si>
  <si>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</si>
  <si>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</si>
  <si>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</si>
  <si>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</si>
  <si>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</si>
  <si>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</si>
  <si>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</si>
  <si>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</si>
  <si>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</si>
  <si>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</si>
  <si>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</si>
  <si>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</si>
  <si>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</si>
  <si>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</si>
  <si>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</si>
  <si>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</si>
  <si>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</si>
  <si>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</si>
  <si>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</si>
  <si>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</si>
  <si>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</si>
  <si>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</si>
  <si>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</si>
  <si>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</si>
  <si>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</si>
  <si>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</si>
  <si>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</si>
  <si>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</si>
  <si>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</si>
  <si>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</si>
  <si>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</si>
  <si>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</si>
  <si>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</si>
  <si>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</si>
  <si>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</si>
  <si>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</si>
  <si>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</si>
  <si>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</si>
  <si>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</si>
  <si>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</si>
  <si>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</si>
  <si>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</si>
  <si>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</si>
  <si>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</si>
  <si>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</si>
  <si>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</si>
  <si>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</si>
  <si>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</si>
  <si>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</si>
  <si>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</si>
  <si>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</si>
  <si>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</si>
  <si>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</si>
  <si>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</si>
  <si>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</si>
  <si>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</si>
  <si>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</si>
  <si>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</si>
  <si>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</si>
  <si>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</si>
  <si>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</si>
  <si>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</si>
  <si>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</si>
  <si>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</si>
  <si>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</si>
  <si>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</si>
  <si>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</si>
  <si>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</si>
  <si>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</si>
  <si>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</si>
  <si>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</si>
  <si>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</si>
  <si>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</si>
  <si>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</si>
  <si>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</si>
  <si>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</si>
  <si>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</si>
  <si>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</si>
  <si>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</si>
  <si>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</si>
  <si>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</si>
  <si>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</si>
  <si>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</si>
  <si>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</si>
  <si>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</si>
  <si>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</si>
  <si>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</si>
  <si>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</si>
  <si>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</si>
  <si>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</si>
  <si>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</si>
  <si>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</si>
  <si>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</si>
  <si>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</si>
  <si>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</si>
  <si>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</si>
  <si>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</si>
  <si>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</si>
  <si>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</si>
  <si>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</si>
  <si>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</si>
  <si>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</si>
  <si>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</si>
  <si>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</si>
  <si>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</si>
  <si>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</si>
  <si>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</si>
  <si>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</si>
  <si>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</si>
  <si>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</si>
  <si>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</si>
  <si>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</si>
  <si>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</si>
  <si>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</si>
  <si>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</si>
  <si>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</si>
  <si>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</si>
  <si>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</si>
  <si>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</si>
  <si>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</si>
  <si>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</si>
  <si>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</si>
  <si>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</si>
  <si>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</si>
  <si>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</si>
  <si>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</si>
  <si>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</si>
  <si>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</si>
  <si>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</si>
  <si>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</si>
  <si>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</si>
  <si>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</si>
  <si>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</si>
  <si>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</si>
  <si>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</si>
  <si>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</si>
  <si>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</si>
  <si>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</si>
  <si>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</si>
  <si>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</si>
  <si>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</si>
  <si>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</si>
  <si>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</si>
  <si>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</si>
  <si>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</si>
  <si>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</si>
  <si>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</si>
  <si>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</si>
  <si>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</si>
  <si>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</si>
  <si>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</si>
  <si>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</si>
  <si>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</si>
  <si>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</si>
  <si>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</si>
  <si>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</si>
  <si>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</si>
  <si>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</si>
  <si>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</si>
  <si>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</si>
  <si>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</si>
  <si>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</si>
  <si>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</si>
  <si>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</si>
  <si>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</si>
  <si>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</si>
  <si>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</si>
  <si>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</si>
  <si>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</si>
  <si>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</si>
  <si>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</si>
  <si>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</si>
  <si>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</si>
  <si>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</si>
  <si>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</si>
  <si>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</si>
  <si>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</si>
  <si>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</si>
  <si>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</si>
  <si>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</si>
  <si>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</si>
  <si>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</si>
  <si>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</si>
  <si>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</si>
  <si>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</si>
  <si>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</si>
  <si>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</si>
  <si>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</si>
  <si>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</si>
  <si>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</si>
  <si>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</si>
  <si>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</si>
  <si>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</si>
  <si>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</si>
  <si>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</si>
  <si>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</si>
  <si>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</si>
  <si>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</si>
  <si>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</si>
  <si>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</si>
  <si>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</si>
  <si>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</si>
  <si>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</si>
  <si>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</si>
  <si>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</si>
  <si>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</si>
  <si>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</si>
  <si>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</si>
  <si>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</si>
  <si>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</si>
  <si>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</si>
  <si>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</si>
  <si>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</si>
  <si>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</si>
  <si>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</si>
  <si>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</si>
  <si>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</si>
  <si>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</si>
  <si>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</si>
  <si>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</si>
  <si>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</si>
  <si>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</si>
  <si>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</si>
  <si>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</si>
  <si>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</si>
  <si>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</si>
  <si>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</si>
  <si>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</si>
  <si>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</si>
  <si>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</si>
  <si>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</si>
  <si>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</si>
  <si>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</si>
  <si>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</si>
  <si>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</si>
  <si>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</si>
  <si>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</si>
  <si>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</si>
  <si>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</si>
  <si>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</si>
  <si>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</si>
  <si>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</si>
  <si>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</si>
  <si>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</si>
  <si>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</si>
  <si>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</si>
  <si>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</si>
  <si>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</si>
  <si>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</si>
  <si>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</si>
  <si>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</si>
  <si>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</si>
  <si>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</si>
  <si>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</si>
  <si>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</si>
  <si>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</si>
  <si>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</si>
  <si>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</si>
  <si>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</si>
  <si>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</si>
  <si>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</si>
  <si>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</si>
  <si>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</si>
  <si>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</si>
  <si>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</si>
  <si>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</si>
  <si>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</si>
  <si>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</si>
  <si>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</si>
  <si>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</si>
  <si>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</si>
  <si>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</si>
  <si>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</si>
  <si>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</si>
  <si>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</si>
  <si>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</si>
  <si>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</si>
  <si>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</si>
  <si>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</si>
  <si>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</si>
  <si>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</si>
  <si>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</si>
  <si>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</si>
  <si>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</si>
  <si>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</si>
  <si>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</si>
  <si>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</si>
  <si>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</si>
  <si>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</si>
  <si>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</si>
  <si>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</si>
  <si>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</si>
  <si>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</si>
  <si>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</si>
  <si>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</si>
  <si>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</si>
  <si>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</si>
  <si>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</si>
  <si>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</si>
  <si>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</si>
  <si>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</si>
  <si>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</si>
  <si>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</si>
  <si>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</si>
  <si>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</si>
  <si>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</si>
  <si>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</si>
  <si>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</si>
  <si>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</si>
  <si>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</si>
  <si>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</si>
  <si>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</si>
  <si>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</si>
  <si>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</si>
  <si>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</si>
  <si>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</si>
  <si>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</si>
  <si>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</si>
  <si>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</si>
  <si>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</si>
  <si>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</si>
  <si>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</si>
  <si>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</si>
  <si>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</si>
  <si>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</si>
  <si>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</si>
  <si>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</si>
  <si>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</si>
  <si>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</si>
  <si>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</si>
  <si>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</si>
  <si>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</si>
  <si>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</si>
  <si>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</si>
  <si>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</si>
  <si>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</si>
  <si>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</si>
  <si>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</si>
  <si>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</si>
  <si>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</si>
  <si>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</si>
  <si>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</si>
  <si>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</si>
  <si>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</si>
  <si>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</si>
  <si>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</si>
  <si>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</si>
  <si>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</si>
  <si>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</si>
  <si>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</si>
  <si>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</si>
  <si>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</si>
  <si>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</si>
  <si>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</si>
  <si>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</si>
  <si>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</si>
  <si>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</si>
  <si>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</si>
  <si>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</si>
  <si>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</si>
  <si>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</si>
  <si>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</si>
  <si>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</si>
  <si>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</si>
  <si>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</si>
  <si>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</si>
  <si>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</si>
  <si>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</si>
  <si>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</si>
  <si>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</si>
  <si>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</si>
  <si>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</si>
  <si>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</si>
  <si>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</si>
  <si>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</si>
  <si>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</si>
  <si>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</si>
  <si>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</si>
  <si>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</si>
  <si>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</si>
  <si>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</si>
  <si>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</si>
  <si>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</si>
  <si>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</si>
  <si>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</si>
  <si>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</si>
  <si>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</si>
  <si>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</si>
  <si>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</si>
  <si>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</si>
  <si>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</si>
  <si>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</si>
  <si>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</si>
  <si>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</si>
  <si>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</si>
  <si>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</si>
  <si>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</si>
  <si>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</si>
  <si>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</si>
  <si>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</si>
  <si>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</si>
  <si>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</si>
  <si>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</si>
  <si>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</si>
  <si>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</si>
  <si>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</si>
  <si>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</si>
  <si>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</si>
  <si>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</si>
  <si>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</si>
  <si>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</si>
  <si>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</si>
  <si>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</si>
  <si>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</si>
  <si>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</si>
  <si>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</si>
  <si>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</si>
  <si>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</si>
  <si>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</si>
  <si>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</si>
  <si>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</si>
  <si>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</si>
  <si>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</si>
  <si>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</si>
  <si>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</si>
  <si>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</si>
  <si>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</si>
  <si>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</si>
  <si>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</si>
  <si>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</si>
  <si>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</si>
  <si>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</si>
  <si>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</si>
  <si>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</si>
  <si>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</si>
  <si>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</si>
  <si>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</si>
  <si>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</si>
  <si>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</si>
  <si>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</si>
  <si>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</si>
  <si>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</si>
  <si>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</si>
  <si>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</si>
  <si>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</si>
  <si>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</si>
  <si>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</si>
  <si>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</si>
  <si>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</si>
  <si>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</si>
  <si>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</si>
  <si>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</si>
  <si>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</si>
  <si>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</si>
  <si>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</si>
  <si>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</si>
  <si>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</si>
  <si>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</si>
  <si>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</si>
  <si>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</si>
  <si>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</si>
  <si>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</si>
  <si>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</si>
  <si>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</si>
  <si>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</si>
  <si>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</si>
  <si>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</si>
  <si>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</si>
  <si>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</si>
  <si>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</si>
  <si>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</si>
  <si>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</si>
  <si>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</si>
  <si>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</si>
  <si>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</si>
  <si>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</si>
  <si>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</si>
  <si>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</si>
  <si>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</si>
  <si>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</si>
  <si>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</si>
  <si>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</si>
  <si>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</si>
  <si>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</si>
  <si>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</si>
  <si>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</si>
  <si>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</si>
  <si>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</si>
  <si>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</si>
  <si>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</si>
  <si>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</si>
  <si>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</si>
  <si>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</si>
  <si>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</si>
  <si>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</si>
  <si>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</si>
  <si>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</si>
  <si>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</si>
  <si>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</si>
  <si>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</si>
  <si>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</si>
  <si>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</si>
  <si>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</si>
  <si>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</si>
  <si>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</si>
  <si>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</si>
  <si>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</si>
  <si>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</si>
  <si>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</si>
  <si>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</si>
  <si>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</si>
  <si>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</si>
  <si>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</si>
  <si>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</si>
  <si>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</si>
  <si>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</si>
  <si>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</si>
  <si>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</si>
  <si>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</si>
  <si>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</si>
  <si>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</si>
  <si>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</si>
  <si>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</si>
  <si>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</si>
  <si>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</si>
  <si>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</si>
  <si>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</si>
  <si>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</si>
  <si>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</si>
  <si>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</si>
  <si>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</si>
  <si>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</si>
  <si>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</si>
  <si>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</si>
  <si>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</si>
  <si>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</si>
  <si>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</si>
  <si>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</si>
  <si>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</si>
  <si>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</si>
  <si>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</si>
  <si>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</si>
  <si>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</si>
  <si>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</si>
  <si>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</si>
  <si>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</si>
  <si>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</si>
  <si>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</si>
  <si>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</si>
  <si>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</si>
  <si>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</si>
  <si>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</si>
  <si>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</si>
  <si>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</si>
  <si>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</si>
  <si>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</si>
  <si>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</si>
  <si>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</si>
  <si>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</si>
  <si>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</si>
  <si>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</si>
  <si>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</si>
  <si>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</si>
  <si>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</si>
  <si>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</si>
  <si>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</si>
  <si>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</si>
  <si>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</si>
  <si>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</si>
  <si>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</si>
  <si>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</si>
  <si>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</si>
  <si>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</si>
  <si>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</si>
  <si>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</si>
  <si>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</si>
  <si>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</si>
  <si>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</si>
  <si>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</si>
  <si>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</si>
  <si>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</si>
  <si>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</si>
  <si>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</si>
  <si>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</si>
  <si>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</si>
  <si>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</si>
  <si>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</si>
  <si>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</si>
  <si>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</si>
  <si>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</si>
  <si>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</si>
  <si>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</si>
  <si>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</si>
  <si>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</si>
  <si>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</si>
  <si>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</si>
  <si>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</si>
  <si>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</si>
  <si>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</si>
  <si>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</si>
  <si>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</si>
  <si>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</si>
  <si>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</si>
  <si>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</si>
  <si>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</si>
  <si>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</si>
  <si>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</si>
  <si>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</si>
  <si>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</si>
  <si>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</si>
  <si>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</si>
  <si>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</si>
  <si>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</si>
  <si>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</si>
  <si>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</si>
  <si>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</si>
  <si>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</si>
  <si>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</si>
  <si>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</si>
  <si>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</si>
  <si>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</si>
  <si>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</si>
  <si>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</si>
  <si>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</si>
  <si>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</si>
  <si>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</si>
  <si>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</si>
  <si>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</si>
  <si>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</si>
  <si>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</si>
  <si>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</si>
  <si>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</si>
  <si>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</si>
  <si>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</si>
  <si>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</si>
  <si>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</si>
  <si>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</si>
  <si>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</si>
  <si>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</si>
  <si>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</si>
  <si>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</si>
  <si>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</si>
  <si>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</si>
  <si>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</si>
  <si>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</si>
  <si>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</si>
  <si>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</si>
  <si>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</si>
  <si>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</si>
  <si>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</si>
  <si>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</si>
  <si>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</si>
  <si>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</si>
  <si>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</si>
  <si>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</si>
  <si>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</si>
  <si>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</si>
  <si>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</si>
  <si>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</si>
  <si>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</si>
  <si>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</si>
  <si>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</si>
  <si>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</si>
  <si>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</si>
  <si>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</si>
  <si>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</si>
  <si>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</si>
  <si>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</si>
  <si>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</si>
  <si>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</si>
  <si>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</si>
  <si>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</si>
  <si>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</si>
  <si>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</si>
  <si>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</si>
  <si>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</si>
  <si>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</si>
  <si>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</si>
  <si>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</si>
  <si>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</si>
  <si>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</si>
  <si>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</si>
  <si>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</si>
  <si>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</si>
  <si>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</si>
  <si>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</si>
  <si>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</si>
  <si>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</si>
  <si>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</si>
  <si>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</si>
  <si>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</si>
  <si>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</si>
  <si>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</si>
  <si>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</si>
  <si>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</si>
  <si>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</si>
  <si>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</si>
  <si>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</si>
  <si>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</si>
  <si>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</si>
  <si>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</si>
  <si>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</si>
  <si>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</si>
  <si>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</si>
  <si>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</si>
  <si>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</si>
  <si>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</si>
  <si>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</si>
  <si>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</si>
  <si>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</si>
  <si>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</si>
  <si>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</si>
  <si>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</si>
  <si>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</si>
  <si>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</si>
  <si>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</si>
  <si>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</si>
  <si>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</si>
  <si>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</si>
  <si>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</si>
  <si>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</si>
  <si>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</si>
  <si>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</si>
  <si>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</si>
  <si>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</si>
  <si>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</si>
  <si>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</si>
  <si>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</si>
  <si>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</si>
  <si>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</si>
  <si>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</si>
  <si>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</si>
  <si>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</si>
  <si>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</si>
  <si>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</si>
  <si>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</si>
  <si>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</si>
  <si>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</si>
  <si>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</si>
  <si>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</si>
  <si>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</si>
  <si>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</si>
  <si>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</si>
  <si>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</si>
  <si>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</si>
  <si>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</si>
  <si>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</si>
  <si>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</si>
  <si>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</si>
  <si>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</si>
  <si>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</si>
  <si>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</si>
  <si>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</si>
  <si>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</si>
  <si>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</si>
  <si>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</si>
  <si>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</si>
  <si>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</si>
  <si>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</si>
  <si>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</si>
  <si>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</si>
  <si>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</si>
  <si>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</si>
  <si>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</si>
  <si>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</si>
  <si>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</si>
  <si>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</si>
  <si>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</si>
  <si>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</si>
  <si>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</si>
  <si>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</si>
  <si>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</si>
  <si>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</si>
  <si>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</si>
  <si>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</si>
  <si>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</si>
  <si>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</si>
  <si>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</si>
  <si>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</si>
  <si>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</si>
  <si>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</si>
  <si>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</si>
  <si>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</si>
  <si>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</si>
  <si>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</si>
  <si>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</si>
  <si>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</si>
  <si>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</si>
  <si>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</si>
  <si>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</si>
  <si>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</si>
  <si>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</si>
  <si>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</si>
  <si>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</si>
  <si>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</si>
  <si>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</si>
  <si>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</si>
  <si>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</si>
  <si>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</si>
  <si>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</si>
  <si>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</si>
  <si>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</si>
  <si>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</si>
  <si>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</si>
  <si>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</si>
  <si>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</si>
  <si>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</si>
  <si>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</si>
  <si>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</si>
  <si>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</si>
  <si>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</si>
  <si>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</si>
  <si>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</si>
  <si>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</si>
  <si>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</si>
  <si>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</si>
  <si>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</si>
  <si>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</si>
  <si>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</si>
  <si>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</si>
  <si>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</si>
  <si>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</si>
  <si>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</si>
  <si>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</si>
  <si>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</si>
  <si>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</si>
  <si>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</si>
  <si>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</si>
  <si>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</si>
  <si>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</si>
  <si>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</si>
  <si>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</si>
  <si>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</si>
  <si>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</si>
  <si>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</si>
  <si>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</si>
  <si>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</si>
  <si>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</si>
  <si>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</si>
  <si>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</si>
  <si>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</si>
  <si>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</si>
  <si>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</si>
  <si>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</si>
  <si>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</si>
  <si>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</si>
  <si>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</si>
  <si>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</si>
  <si>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</si>
  <si>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</si>
  <si>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</si>
  <si>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</si>
  <si>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</si>
  <si>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</si>
  <si>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</si>
  <si>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</si>
  <si>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</si>
  <si>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</si>
  <si>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</si>
  <si>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</si>
  <si>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</si>
  <si>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</si>
  <si>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</si>
  <si>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</si>
  <si>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</si>
  <si>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</si>
  <si>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</si>
  <si>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</si>
  <si>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</si>
  <si>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</si>
  <si>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</si>
  <si>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</si>
  <si>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</si>
  <si>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</si>
  <si>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</si>
  <si>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</si>
  <si>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</si>
  <si>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</si>
  <si>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</si>
  <si>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</si>
  <si>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</si>
  <si>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</si>
  <si>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</si>
  <si>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</si>
  <si>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</si>
  <si>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</si>
  <si>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</si>
  <si>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</si>
  <si>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</si>
  <si>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</si>
  <si>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</si>
  <si>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</si>
  <si>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</si>
  <si>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</si>
  <si>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</si>
  <si>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</si>
  <si>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</si>
  <si>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</si>
  <si>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</si>
  <si>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</si>
  <si>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</si>
  <si>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</si>
  <si>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</si>
  <si>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</si>
  <si>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</si>
  <si>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</si>
  <si>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</si>
  <si>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</si>
  <si>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</si>
  <si>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</si>
  <si>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</si>
  <si>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</si>
  <si>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</si>
  <si>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</si>
  <si>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</si>
  <si>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</si>
  <si>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</si>
  <si>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</si>
  <si>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</si>
  <si>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</si>
  <si>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</si>
  <si>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</si>
  <si>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</si>
  <si>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</si>
  <si>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</si>
  <si>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</si>
  <si>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</si>
  <si>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</si>
  <si>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</si>
  <si>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</si>
  <si>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</si>
  <si>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</si>
  <si>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</si>
  <si>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</si>
  <si>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</si>
  <si>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</si>
  <si>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</si>
  <si>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</si>
  <si>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</si>
  <si>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</si>
  <si>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</si>
  <si>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</si>
  <si>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</si>
  <si>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</si>
  <si>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</si>
  <si>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</si>
  <si>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</si>
  <si>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</si>
  <si>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</si>
  <si>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</si>
  <si>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</si>
  <si>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</si>
  <si>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</si>
  <si>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</si>
  <si>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</si>
  <si>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</si>
  <si>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</si>
  <si>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</si>
  <si>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</si>
  <si>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</si>
  <si>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</si>
  <si>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</si>
  <si>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</si>
  <si>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</si>
  <si>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</si>
  <si>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</si>
  <si>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</si>
  <si>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</si>
  <si>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</si>
  <si>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</si>
  <si>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</si>
  <si>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</si>
  <si>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</si>
  <si>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</si>
  <si>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</si>
  <si>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</si>
  <si>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</si>
  <si>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</si>
  <si>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</si>
  <si>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</si>
  <si>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</si>
  <si>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</si>
  <si>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</si>
  <si>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</si>
  <si>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</si>
  <si>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</si>
  <si>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</si>
  <si>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</si>
  <si>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</si>
  <si>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</si>
  <si>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</si>
  <si>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</si>
  <si>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</si>
  <si>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</si>
  <si>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</si>
  <si>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</si>
  <si>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</si>
  <si>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</si>
  <si>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</si>
  <si>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</si>
  <si>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</si>
  <si>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</si>
  <si>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</si>
  <si>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</si>
  <si>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</si>
  <si>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</si>
  <si>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</si>
  <si>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</si>
  <si>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</si>
  <si>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</si>
  <si>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</si>
  <si>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</si>
  <si>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</si>
  <si>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</si>
  <si>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</si>
  <si>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</si>
  <si>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</si>
  <si>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</si>
  <si>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</si>
  <si>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</si>
  <si>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</si>
  <si>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</si>
  <si>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</si>
  <si>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</si>
  <si>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</si>
  <si>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</si>
  <si>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</si>
  <si>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</si>
  <si>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</si>
  <si>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</si>
  <si>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</si>
  <si>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</si>
  <si>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</si>
  <si>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</si>
  <si>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</si>
  <si>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</si>
  <si>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</si>
  <si>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</si>
  <si>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</si>
  <si>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</si>
  <si>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</si>
  <si>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</si>
  <si>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</si>
  <si>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</si>
  <si>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</si>
  <si>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</si>
  <si>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</si>
  <si>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</si>
  <si>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</si>
  <si>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</si>
  <si>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</si>
  <si>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</si>
  <si>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</si>
  <si>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</si>
  <si>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</si>
  <si>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</si>
  <si>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</si>
  <si>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</si>
  <si>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</si>
  <si>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</si>
  <si>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</si>
  <si>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</si>
  <si>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</si>
  <si>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</si>
  <si>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</si>
  <si>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</si>
  <si>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</si>
  <si>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</si>
  <si>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</si>
  <si>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</si>
  <si>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</si>
  <si>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</si>
  <si>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</si>
  <si>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</si>
  <si>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</si>
  <si>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</si>
  <si>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</si>
  <si>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</si>
  <si>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</si>
  <si>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</si>
  <si>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</si>
  <si>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</si>
  <si>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</si>
  <si>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</si>
  <si>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</si>
  <si>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</si>
  <si>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</si>
  <si>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</si>
  <si>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</si>
  <si>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</si>
  <si>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</si>
  <si>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</si>
  <si>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</si>
  <si>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</si>
  <si>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</si>
  <si>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</si>
  <si>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</si>
  <si>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</si>
  <si>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</si>
  <si>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</si>
  <si>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</si>
  <si>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</si>
  <si>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</si>
  <si>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</si>
  <si>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</si>
  <si>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</si>
  <si>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</si>
  <si>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</si>
  <si>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</si>
  <si>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</si>
  <si>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</si>
  <si>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</si>
  <si>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</si>
  <si>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</si>
  <si>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</si>
  <si>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</si>
  <si>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</si>
  <si>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</si>
  <si>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</si>
  <si>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</si>
  <si>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</si>
  <si>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</si>
  <si>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</si>
  <si>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</si>
  <si>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</si>
  <si>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</si>
  <si>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</si>
  <si>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</si>
  <si>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</si>
  <si>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</si>
  <si>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</si>
  <si>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</si>
  <si>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</si>
  <si>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</si>
  <si>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</si>
  <si>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</si>
  <si>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</si>
  <si>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</si>
  <si>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</si>
  <si>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</si>
  <si>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</si>
  <si>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</si>
  <si>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</si>
  <si>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</si>
  <si>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</si>
  <si>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</si>
  <si>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</si>
  <si>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</si>
  <si>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</si>
  <si>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</si>
  <si>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</si>
  <si>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</si>
  <si>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</si>
  <si>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</si>
  <si>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</si>
  <si>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</si>
  <si>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</si>
  <si>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</si>
  <si>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</si>
  <si>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</si>
  <si>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</si>
  <si>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</si>
  <si>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</si>
  <si>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</si>
  <si>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</si>
  <si>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</si>
  <si>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</si>
  <si>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</si>
  <si>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</si>
  <si>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</si>
  <si>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</si>
  <si>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</si>
  <si>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</si>
  <si>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</si>
  <si>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</si>
  <si>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</si>
  <si>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</si>
  <si>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</si>
  <si>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</si>
  <si>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</si>
  <si>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</si>
  <si>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</si>
  <si>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</si>
  <si>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</si>
  <si>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</si>
  <si>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</si>
  <si>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</si>
  <si>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</si>
  <si>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</si>
  <si>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</si>
  <si>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</si>
  <si>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</si>
  <si>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</si>
  <si>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</si>
  <si>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</si>
  <si>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</si>
  <si>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</si>
  <si>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</si>
  <si>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</si>
  <si>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</si>
  <si>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</si>
  <si>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</si>
  <si>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</si>
  <si>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</si>
  <si>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</si>
  <si>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</si>
  <si>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</si>
  <si>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</si>
  <si>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</si>
  <si>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</si>
  <si>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</si>
  <si>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</si>
  <si>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</si>
  <si>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</si>
  <si>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</si>
  <si>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</si>
  <si>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</si>
  <si>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</si>
  <si>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</si>
  <si>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</si>
  <si>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</si>
  <si>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</si>
  <si>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</si>
  <si>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</si>
  <si>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</si>
  <si>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</si>
  <si>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</si>
  <si>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</si>
  <si>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</si>
  <si>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</si>
  <si>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</si>
  <si>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</si>
  <si>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</si>
  <si>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</si>
  <si>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</si>
  <si>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</si>
  <si>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</si>
  <si>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</si>
  <si>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</si>
  <si>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</si>
  <si>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</si>
  <si>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</si>
  <si>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</si>
  <si>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</si>
  <si>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</si>
  <si>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</si>
  <si>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</si>
  <si>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</si>
  <si>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</si>
  <si>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</si>
  <si>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</si>
  <si>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</si>
  <si>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</si>
  <si>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</si>
  <si>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</si>
  <si>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</si>
  <si>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</si>
  <si>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</si>
  <si>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</si>
  <si>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</si>
  <si>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</si>
  <si>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</si>
  <si>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</si>
  <si>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</si>
  <si>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</si>
  <si>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</si>
  <si>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</si>
  <si>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</si>
  <si>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</si>
  <si>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</si>
  <si>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</si>
  <si>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</si>
  <si>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</si>
  <si>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</si>
  <si>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</si>
  <si>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</si>
  <si>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</si>
  <si>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</si>
  <si>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</si>
  <si>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</si>
  <si>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</si>
  <si>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</si>
  <si>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</si>
  <si>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</si>
  <si>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</si>
  <si>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</si>
  <si>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</si>
  <si>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</si>
  <si>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</si>
  <si>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</si>
  <si>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</si>
  <si>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</si>
  <si>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</si>
  <si>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</si>
  <si>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</si>
  <si>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</si>
  <si>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</si>
  <si>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</si>
  <si>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</si>
  <si>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</si>
  <si>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</si>
  <si>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</si>
  <si>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</si>
  <si>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</si>
  <si>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</si>
  <si>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</si>
  <si>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</si>
  <si>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</si>
  <si>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</si>
  <si>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</si>
  <si>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</si>
  <si>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</si>
  <si>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</si>
  <si>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</si>
  <si>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</si>
  <si>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</si>
  <si>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</si>
  <si>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</si>
  <si>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</si>
  <si>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</si>
  <si>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</si>
  <si>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</si>
  <si>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</si>
  <si>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</si>
  <si>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</si>
  <si>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</si>
  <si>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</si>
  <si>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</si>
  <si>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</si>
  <si>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</si>
  <si>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</si>
  <si>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</si>
  <si>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</si>
  <si>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</si>
  <si>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</si>
  <si>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</si>
  <si>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</si>
  <si>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</si>
  <si>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</si>
  <si>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</si>
  <si>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</si>
  <si>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</si>
  <si>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</si>
  <si>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</si>
  <si>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</si>
  <si>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</si>
  <si>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</si>
  <si>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</si>
  <si>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</si>
  <si>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</si>
  <si>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</si>
  <si>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</si>
  <si>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</si>
  <si>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</si>
  <si>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</si>
  <si>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</si>
  <si>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</si>
  <si>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</si>
  <si>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</si>
  <si>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</si>
  <si>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</si>
  <si>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</si>
  <si>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</si>
  <si>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</si>
  <si>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</si>
  <si>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</si>
  <si>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</si>
  <si>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</si>
  <si>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</si>
  <si>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</si>
  <si>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</si>
  <si>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</si>
  <si>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</si>
  <si>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</si>
  <si>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</si>
  <si>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</si>
  <si>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</si>
  <si>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</si>
  <si>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</si>
  <si>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</si>
  <si>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</si>
  <si>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</si>
  <si>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</si>
  <si>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</si>
  <si>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</si>
  <si>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</si>
  <si>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</si>
  <si>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</si>
  <si>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</si>
  <si>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</si>
  <si>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</si>
  <si>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</si>
  <si>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</si>
  <si>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</si>
  <si>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</si>
  <si>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</si>
  <si>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</si>
  <si>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</si>
  <si>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</si>
  <si>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</si>
  <si>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</si>
  <si>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</si>
  <si>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</si>
  <si>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</si>
  <si>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</si>
  <si>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</si>
  <si>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</si>
  <si>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</si>
  <si>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</si>
  <si>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</si>
  <si>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</si>
  <si>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</si>
  <si>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</si>
  <si>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</si>
  <si>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</si>
  <si>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</si>
  <si>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</si>
  <si>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</si>
  <si>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</si>
  <si>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</si>
  <si>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</si>
  <si>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</si>
  <si>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</si>
  <si>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</si>
  <si>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</si>
  <si>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</si>
  <si>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</si>
  <si>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</si>
  <si>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</si>
  <si>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</si>
  <si>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</si>
  <si>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</si>
  <si>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</si>
  <si>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</si>
  <si>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</si>
  <si>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</si>
  <si>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</si>
  <si>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</si>
  <si>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</si>
  <si>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</si>
  <si>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</si>
  <si>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</si>
  <si>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</si>
  <si>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</si>
  <si>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</si>
  <si>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</si>
  <si>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</si>
  <si>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</si>
  <si>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</si>
  <si>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</si>
  <si>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</si>
  <si>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</si>
  <si>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</si>
  <si>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</si>
  <si>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</si>
  <si>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</si>
  <si>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</si>
  <si>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</si>
  <si>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</si>
  <si>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</si>
  <si>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</si>
  <si>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</si>
  <si>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</si>
  <si>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</si>
  <si>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</si>
  <si>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</si>
  <si>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</si>
  <si>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</si>
  <si>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</si>
  <si>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</si>
  <si>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</si>
  <si>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</si>
  <si>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</si>
  <si>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</si>
  <si>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</si>
  <si>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</si>
  <si>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</si>
  <si>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</si>
  <si>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</si>
  <si>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</si>
  <si>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</si>
  <si>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</si>
  <si>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</si>
  <si>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</si>
  <si>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</si>
  <si>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</si>
  <si>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</si>
  <si>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</si>
  <si>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</si>
  <si>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</si>
  <si>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</si>
  <si>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</si>
  <si>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</si>
  <si>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</si>
  <si>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</si>
  <si>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</si>
  <si>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</si>
  <si>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</si>
  <si>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</si>
  <si>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</si>
  <si>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</si>
  <si>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</si>
  <si>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</si>
  <si>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</si>
  <si>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</si>
  <si>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</si>
  <si>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</si>
  <si>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</si>
  <si>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</si>
  <si>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</si>
  <si>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</si>
  <si>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</si>
  <si>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</si>
  <si>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</si>
  <si>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</si>
  <si>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</si>
  <si>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</si>
  <si>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</si>
  <si>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</si>
  <si>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</si>
  <si>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</si>
  <si>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</si>
  <si>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</si>
  <si>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</si>
  <si>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</si>
  <si>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</si>
  <si>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</si>
  <si>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</si>
  <si>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</si>
  <si>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</si>
  <si>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</si>
  <si>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</si>
  <si>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</si>
  <si>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</si>
  <si>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</si>
  <si>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</si>
  <si>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</si>
  <si>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</si>
  <si>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</si>
  <si>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</si>
  <si>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</si>
  <si>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</si>
  <si>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</si>
  <si>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</si>
  <si>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</si>
  <si>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</si>
  <si>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</si>
  <si>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</si>
  <si>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</si>
  <si>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</si>
  <si>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</si>
  <si>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</si>
  <si>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</si>
  <si>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</si>
  <si>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</si>
  <si>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</si>
  <si>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</si>
  <si>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</si>
  <si>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</si>
  <si>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</si>
  <si>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</si>
  <si>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</si>
  <si>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</si>
  <si>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</si>
  <si>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</si>
  <si>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</si>
  <si>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</si>
  <si>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</si>
  <si>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</si>
  <si>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</si>
  <si>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</si>
  <si>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</si>
  <si>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</si>
  <si>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</si>
  <si>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</si>
  <si>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</si>
  <si>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</si>
  <si>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</si>
  <si>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</si>
  <si>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</si>
  <si>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</si>
  <si>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</si>
  <si>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</si>
  <si>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</si>
  <si>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</si>
  <si>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</si>
  <si>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</si>
  <si>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</si>
  <si>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</si>
  <si>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</si>
  <si>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</si>
  <si>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</si>
  <si>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</si>
  <si>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</si>
  <si>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</si>
  <si>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</si>
  <si>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</si>
  <si>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</si>
  <si>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</si>
  <si>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</si>
  <si>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</si>
  <si>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</si>
  <si>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</si>
  <si>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</si>
  <si>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</si>
  <si>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</si>
  <si>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</si>
  <si>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</si>
  <si>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</si>
  <si>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</si>
  <si>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</si>
  <si>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</si>
  <si>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</si>
  <si>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</si>
  <si>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</si>
  <si>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</si>
  <si>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</si>
  <si>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</si>
  <si>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</si>
  <si>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</si>
  <si>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</si>
  <si>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</si>
  <si>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</si>
  <si>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</si>
  <si>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</si>
  <si>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</si>
  <si>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</si>
  <si>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</si>
  <si>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</si>
  <si>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</si>
  <si>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</si>
  <si>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</si>
  <si>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</si>
  <si>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</si>
  <si>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</si>
  <si>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</si>
  <si>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</si>
  <si>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</si>
  <si>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</si>
  <si>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</si>
  <si>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</si>
  <si>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</si>
  <si>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</si>
  <si>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</si>
  <si>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</si>
  <si>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</si>
  <si>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</si>
  <si>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</si>
  <si>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</si>
  <si>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</si>
  <si>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</si>
  <si>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</si>
  <si>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</si>
  <si>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</si>
  <si>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</si>
  <si>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</si>
  <si>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</si>
  <si>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</si>
  <si>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</si>
  <si>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</si>
  <si>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</si>
  <si>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</si>
  <si>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</si>
  <si>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</si>
  <si>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</si>
  <si>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</si>
  <si>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</si>
  <si>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</si>
  <si>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</si>
  <si>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</si>
  <si>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</si>
  <si>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</si>
  <si>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</si>
  <si>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</si>
  <si>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</si>
  <si>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</si>
  <si>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</si>
  <si>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</si>
  <si>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</si>
  <si>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</si>
  <si>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</si>
  <si>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</si>
  <si>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</si>
  <si>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</si>
  <si>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</si>
  <si>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</si>
  <si>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</si>
  <si>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</si>
  <si>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</si>
  <si>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</si>
  <si>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</si>
  <si>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</si>
  <si>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</si>
  <si>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</si>
  <si>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</si>
  <si>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</si>
  <si>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</si>
  <si>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</si>
  <si>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</si>
  <si>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</si>
  <si>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</si>
  <si>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</si>
  <si>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</si>
  <si>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</si>
  <si>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</si>
  <si>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</si>
  <si>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</si>
  <si>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</si>
  <si>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</si>
  <si>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</si>
  <si>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</si>
  <si>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</si>
  <si>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</si>
  <si>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</si>
  <si>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</si>
  <si>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</si>
  <si>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</si>
  <si>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</si>
  <si>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</si>
  <si>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</si>
  <si>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</si>
  <si>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</si>
  <si>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</si>
  <si>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</si>
  <si>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</si>
  <si>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</si>
  <si>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</si>
  <si>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</si>
  <si>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</si>
  <si>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</si>
  <si>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</si>
  <si>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</si>
  <si>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</si>
  <si>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</si>
  <si>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</si>
  <si>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</si>
  <si>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</si>
  <si>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</si>
  <si>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</si>
  <si>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</si>
  <si>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</si>
  <si>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</si>
  <si>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</si>
  <si>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</si>
  <si>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</si>
  <si>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</si>
  <si>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</si>
  <si>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</si>
  <si>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</si>
  <si>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</si>
  <si>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</si>
  <si>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</si>
  <si>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</si>
  <si>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</si>
  <si>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</si>
  <si>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</si>
  <si>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</si>
  <si>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</si>
  <si>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</si>
  <si>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</si>
  <si>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</si>
  <si>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</si>
  <si>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</si>
  <si>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</si>
  <si>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</si>
  <si>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</si>
  <si>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</si>
  <si>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</si>
  <si>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</si>
  <si>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</si>
  <si>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</si>
  <si>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</si>
  <si>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</si>
  <si>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</si>
  <si>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</si>
  <si>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</si>
  <si>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</si>
  <si>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</si>
  <si>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</si>
  <si>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</si>
  <si>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</si>
  <si>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</si>
  <si>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</si>
  <si>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</si>
  <si>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</si>
  <si>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</si>
  <si>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</si>
  <si>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</si>
  <si>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</si>
  <si>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</si>
  <si>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</si>
  <si>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</si>
  <si>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</si>
  <si>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</si>
  <si>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</si>
  <si>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</si>
  <si>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</si>
  <si>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</si>
  <si>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</si>
  <si>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</si>
  <si>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</si>
  <si>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</si>
  <si>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</si>
  <si>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</si>
  <si>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</si>
  <si>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</si>
  <si>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</si>
  <si>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</si>
  <si>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</si>
  <si>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</si>
  <si>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</si>
  <si>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</si>
  <si>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</si>
  <si>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</si>
  <si>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</si>
  <si>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</si>
  <si>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</si>
  <si>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</si>
  <si>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</si>
  <si>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</si>
  <si>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</si>
  <si>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</si>
  <si>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</si>
  <si>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</si>
  <si>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</si>
  <si>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</si>
  <si>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</si>
  <si>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</si>
  <si>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</si>
  <si>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</si>
  <si>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</si>
  <si>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</si>
  <si>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</si>
  <si>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</si>
  <si>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</si>
  <si>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</si>
  <si>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</si>
  <si>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</si>
  <si>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</si>
  <si>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</si>
  <si>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</si>
  <si>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</si>
  <si>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</si>
  <si>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</si>
  <si>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</si>
  <si>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</si>
  <si>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</si>
  <si>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</si>
  <si>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</si>
  <si>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</si>
  <si>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</si>
  <si>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</si>
  <si>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</si>
  <si>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</si>
  <si>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</si>
  <si>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</si>
  <si>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</si>
  <si>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</si>
  <si>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</si>
  <si>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</si>
  <si>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</si>
  <si>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</si>
  <si>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</si>
  <si>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</si>
  <si>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</si>
  <si>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</si>
  <si>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</si>
  <si>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</si>
  <si>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</si>
  <si>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</si>
  <si>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</si>
  <si>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</si>
  <si>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</si>
  <si>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</si>
  <si>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</si>
  <si>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</si>
  <si>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</si>
  <si>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</si>
  <si>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</si>
  <si>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</si>
  <si>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</si>
  <si>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</si>
  <si>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</si>
  <si>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</si>
  <si>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</si>
  <si>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</si>
  <si>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</si>
  <si>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</si>
  <si>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</si>
  <si>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</si>
  <si>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</si>
  <si>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</si>
  <si>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</si>
  <si>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</si>
  <si>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</si>
  <si>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</si>
  <si>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</si>
  <si>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</si>
  <si>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</si>
  <si>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</si>
  <si>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</si>
  <si>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</si>
  <si>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</si>
  <si>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</si>
  <si>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</si>
  <si>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</si>
  <si>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</si>
  <si>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</si>
  <si>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</si>
  <si>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</si>
  <si>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</si>
  <si>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</si>
  <si>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</si>
  <si>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</si>
  <si>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</si>
  <si>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</si>
  <si>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</si>
  <si>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</si>
  <si>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</si>
  <si>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</si>
  <si>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</si>
  <si>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</si>
  <si>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</si>
  <si>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</si>
  <si>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</si>
  <si>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</si>
  <si>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</si>
  <si>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</si>
  <si>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</si>
  <si>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</si>
  <si>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</si>
  <si>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</si>
  <si>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</si>
  <si>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</si>
  <si>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</si>
  <si>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</si>
  <si>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</si>
  <si>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</si>
  <si>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</si>
  <si>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</si>
  <si>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</si>
  <si>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</si>
  <si>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</si>
  <si>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</si>
  <si>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</si>
  <si>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</si>
  <si>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</si>
  <si>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</si>
  <si>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</si>
  <si>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</si>
  <si>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</si>
  <si>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</si>
  <si>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</si>
  <si>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</si>
  <si>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</si>
  <si>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</si>
  <si>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</si>
  <si>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</si>
  <si>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</si>
  <si>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</si>
  <si>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</si>
  <si>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</si>
  <si>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</si>
  <si>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</si>
  <si>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</si>
  <si>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</si>
  <si>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</si>
  <si>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</si>
  <si>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</si>
  <si>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</si>
  <si>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</si>
  <si>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</si>
  <si>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</si>
  <si>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</si>
  <si>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</si>
  <si>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</si>
  <si>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</si>
  <si>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</si>
  <si>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</si>
  <si>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</si>
  <si>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</si>
  <si>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</si>
  <si>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</si>
  <si>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</si>
  <si>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</si>
  <si>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</si>
  <si>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</si>
  <si>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</si>
  <si>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</si>
  <si>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</si>
  <si>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</si>
  <si>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</si>
  <si>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</si>
  <si>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</si>
  <si>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</si>
  <si>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</si>
  <si>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</si>
  <si>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</si>
  <si>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</si>
  <si>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</si>
  <si>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</si>
  <si>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</si>
  <si>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</si>
  <si>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</si>
  <si>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</si>
  <si>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</si>
  <si>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</si>
  <si>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</si>
  <si>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</si>
  <si>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</si>
  <si>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</si>
  <si>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</si>
  <si>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</si>
  <si>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</si>
  <si>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</si>
  <si>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</si>
  <si>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</si>
  <si>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</si>
  <si>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</si>
  <si>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</si>
  <si>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</si>
  <si>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</si>
  <si>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</si>
  <si>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</si>
  <si>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</si>
  <si>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</si>
  <si>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</si>
  <si>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</si>
  <si>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</si>
  <si>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</si>
  <si>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</si>
  <si>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</si>
  <si>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</si>
  <si>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</si>
  <si>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</si>
  <si>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</si>
  <si>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</si>
  <si>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</si>
  <si>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</si>
  <si>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</si>
  <si>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</si>
  <si>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</si>
  <si>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</si>
  <si>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</si>
  <si>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</si>
  <si>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</si>
  <si>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</si>
  <si>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</si>
  <si>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</si>
  <si>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</si>
  <si>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</si>
  <si>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</si>
  <si>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</si>
  <si>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</si>
  <si>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</si>
  <si>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</si>
  <si>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</si>
  <si>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</si>
  <si>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</si>
  <si>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</si>
  <si>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</si>
  <si>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</si>
  <si>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</si>
  <si>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</si>
  <si>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</si>
  <si>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</si>
  <si>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</si>
  <si>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</si>
  <si>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</si>
  <si>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</si>
  <si>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</si>
  <si>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</si>
  <si>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</si>
  <si>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</si>
  <si>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</si>
  <si>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</si>
  <si>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</si>
  <si>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</si>
  <si>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</si>
  <si>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</si>
  <si>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</si>
  <si>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</si>
  <si>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</si>
  <si>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</si>
  <si>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</si>
  <si>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</si>
  <si>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</si>
  <si>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</si>
  <si>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</si>
  <si>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</si>
  <si>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</si>
  <si>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</si>
  <si>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</si>
  <si>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</si>
  <si>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</si>
  <si>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</si>
  <si>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</si>
  <si>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</si>
  <si>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</si>
  <si>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</si>
  <si>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</si>
  <si>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</si>
  <si>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</si>
  <si>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</si>
  <si>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</si>
  <si>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</si>
  <si>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</si>
  <si>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</si>
  <si>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</si>
  <si>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</si>
  <si>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</si>
  <si>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</si>
  <si>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</si>
  <si>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</si>
  <si>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</si>
  <si>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</si>
  <si>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</si>
  <si>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</si>
  <si>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</si>
  <si>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</si>
  <si>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</si>
  <si>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</si>
  <si>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</si>
  <si>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</si>
  <si>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</si>
  <si>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</si>
  <si>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</si>
  <si>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</si>
  <si>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</si>
  <si>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</si>
  <si>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</si>
  <si>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</si>
  <si>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</si>
  <si>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</si>
  <si>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</si>
  <si>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</si>
  <si>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</si>
  <si>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</si>
  <si>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</si>
  <si>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</si>
  <si>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</si>
  <si>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</si>
  <si>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</si>
  <si>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</si>
  <si>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</si>
  <si>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</si>
  <si>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</si>
  <si>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</si>
  <si>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</si>
  <si>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</si>
  <si>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</si>
  <si>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</si>
  <si>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</si>
  <si>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</si>
  <si>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</si>
  <si>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</si>
  <si>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</si>
  <si>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</si>
  <si>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</si>
  <si>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</si>
  <si>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</si>
  <si>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</si>
  <si>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</si>
  <si>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</si>
  <si>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</si>
  <si>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</si>
  <si>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</si>
  <si>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</si>
  <si>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</si>
  <si>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</si>
  <si>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</si>
  <si>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</si>
  <si>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</si>
  <si>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</si>
  <si>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</si>
  <si>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</si>
  <si>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</si>
  <si>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</si>
  <si>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</si>
  <si>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</si>
  <si>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</si>
  <si>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</si>
  <si>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</si>
  <si>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</si>
  <si>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</si>
  <si>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</si>
  <si>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</si>
  <si>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</si>
  <si>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</si>
  <si>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</si>
  <si>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</si>
  <si>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</si>
  <si>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</si>
  <si>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</si>
  <si>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</si>
  <si>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</si>
  <si>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</si>
  <si>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</si>
  <si>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</si>
  <si>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</si>
  <si>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</si>
  <si>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</si>
  <si>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</si>
  <si>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</si>
  <si>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</si>
  <si>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</si>
  <si>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</si>
  <si>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</si>
  <si>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</si>
  <si>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</si>
  <si>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</si>
  <si>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</si>
  <si>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</si>
  <si>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</si>
  <si>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</si>
  <si>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</si>
  <si>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</si>
  <si>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</si>
  <si>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</si>
  <si>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</si>
  <si>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</si>
  <si>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</si>
  <si>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</si>
  <si>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</si>
  <si>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</si>
  <si>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</si>
  <si>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</si>
  <si>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</si>
  <si>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</si>
  <si>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</si>
  <si>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</si>
  <si>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</si>
  <si>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</si>
  <si>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</si>
  <si>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</si>
  <si>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</si>
  <si>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</si>
  <si>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</si>
  <si>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</si>
  <si>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</si>
  <si>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</si>
  <si>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</si>
  <si>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</si>
  <si>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</si>
  <si>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</si>
  <si>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</si>
  <si>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</si>
  <si>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</si>
  <si>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</si>
  <si>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</si>
  <si>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</si>
  <si>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</si>
  <si>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</si>
  <si>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</si>
  <si>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</si>
  <si>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</si>
  <si>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</si>
  <si>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</si>
  <si>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</si>
  <si>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</si>
  <si>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</si>
  <si>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</si>
  <si>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</si>
  <si>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</si>
  <si>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</si>
  <si>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</si>
  <si>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</si>
  <si>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</si>
  <si>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</si>
  <si>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</si>
  <si>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</si>
  <si>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</si>
  <si>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</si>
  <si>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</si>
  <si>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</si>
  <si>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</si>
  <si>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</si>
  <si>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</si>
  <si>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</si>
  <si>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</si>
  <si>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</si>
  <si>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</si>
  <si>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</si>
  <si>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</si>
  <si>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</si>
  <si>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</si>
  <si>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</si>
  <si>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</si>
  <si>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</si>
  <si>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</si>
  <si>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</si>
  <si>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</si>
  <si>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</si>
  <si>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</si>
  <si>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</si>
  <si>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</si>
  <si>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</si>
  <si>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</si>
  <si>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</si>
  <si>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</si>
  <si>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</si>
  <si>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</si>
  <si>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</si>
  <si>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</si>
  <si>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</si>
  <si>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</si>
  <si>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</si>
  <si>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</si>
  <si>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</si>
  <si>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</si>
  <si>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</si>
  <si>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</si>
  <si>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</si>
  <si>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</si>
  <si>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</si>
  <si>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</si>
  <si>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</si>
  <si>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</si>
  <si>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</si>
  <si>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</si>
  <si>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</si>
  <si>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</si>
  <si>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</si>
  <si>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</si>
  <si>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</si>
  <si>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</si>
  <si>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</si>
  <si>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</si>
  <si>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</si>
  <si>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</si>
  <si>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</si>
  <si>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</si>
  <si>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</si>
  <si>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</si>
  <si>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</si>
  <si>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</si>
  <si>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</si>
  <si>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</si>
  <si>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</si>
  <si>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</si>
  <si>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</si>
  <si>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</si>
  <si>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</si>
  <si>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</si>
  <si>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</si>
  <si>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</si>
  <si>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</si>
  <si>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</si>
  <si>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</si>
  <si>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</si>
  <si>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</si>
  <si>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</si>
  <si>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</si>
  <si>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</si>
  <si>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</si>
  <si>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</si>
  <si>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</si>
  <si>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</si>
  <si>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</si>
  <si>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</si>
  <si>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</si>
  <si>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</si>
  <si>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</si>
  <si>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</si>
  <si>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</si>
  <si>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</si>
  <si>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</si>
  <si>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</si>
  <si>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</si>
  <si>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</si>
  <si>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</si>
  <si>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</si>
  <si>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</si>
  <si>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</si>
  <si>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</si>
  <si>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</si>
  <si>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</si>
  <si>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</si>
  <si>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</si>
  <si>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</si>
  <si>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</si>
  <si>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</si>
  <si>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</si>
  <si>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</si>
  <si>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</si>
  <si>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</si>
  <si>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</si>
  <si>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</si>
  <si>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</si>
  <si>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</si>
  <si>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</si>
  <si>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</si>
  <si>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</si>
  <si>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</si>
  <si>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</si>
  <si>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</si>
  <si>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</si>
  <si>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</si>
  <si>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</si>
  <si>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</si>
  <si>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</si>
  <si>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</si>
  <si>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</si>
  <si>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</si>
  <si>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</si>
  <si>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</si>
  <si>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</si>
  <si>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</si>
  <si>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</si>
  <si>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</si>
  <si>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</si>
  <si>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</si>
  <si>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</si>
  <si>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</si>
  <si>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</si>
  <si>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</si>
  <si>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</si>
  <si>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</si>
  <si>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</si>
  <si>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</si>
  <si>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</si>
  <si>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</si>
  <si>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</si>
  <si>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</si>
  <si>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</si>
  <si>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</si>
  <si>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</si>
  <si>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</si>
  <si>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</si>
  <si>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</si>
  <si>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</si>
  <si>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</si>
  <si>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</si>
  <si>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</si>
  <si>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</si>
  <si>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</si>
  <si>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</si>
  <si>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</si>
  <si>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</si>
  <si>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</si>
  <si>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</si>
  <si>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</si>
  <si>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</si>
  <si>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</si>
  <si>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</si>
  <si>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</si>
  <si>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</si>
  <si>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</si>
  <si>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</si>
  <si>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</si>
  <si>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</si>
  <si>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</si>
  <si>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</si>
  <si>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</si>
  <si>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</si>
  <si>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</si>
  <si>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</si>
  <si>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</si>
  <si>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</si>
  <si>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</si>
  <si>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</si>
  <si>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</si>
  <si>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</si>
  <si>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</si>
  <si>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</si>
  <si>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</si>
  <si>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</si>
  <si>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</si>
  <si>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</si>
  <si>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</si>
  <si>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</si>
  <si>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</si>
  <si>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</si>
  <si>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</si>
  <si>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</si>
  <si>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</si>
  <si>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</si>
  <si>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</si>
  <si>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</si>
  <si>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</si>
  <si>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</si>
  <si>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</si>
  <si>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</si>
  <si>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</si>
  <si>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</si>
  <si>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</si>
  <si>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</si>
  <si>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</si>
  <si>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</si>
  <si>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</si>
  <si>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</si>
  <si>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</si>
  <si>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</si>
  <si>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</si>
  <si>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</si>
  <si>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</si>
  <si>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</si>
  <si>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</si>
  <si>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</si>
  <si>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</si>
  <si>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</si>
  <si>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</si>
  <si>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</si>
  <si>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</si>
  <si>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</si>
  <si>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</si>
  <si>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</si>
  <si>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</si>
  <si>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</si>
  <si>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</si>
  <si>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</si>
  <si>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</si>
  <si>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</si>
  <si>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</si>
  <si>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</si>
  <si>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</si>
  <si>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</si>
  <si>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</si>
  <si>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</si>
  <si>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</si>
  <si>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</si>
  <si>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</si>
  <si>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</si>
  <si>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</si>
  <si>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</si>
  <si>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</si>
  <si>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</si>
  <si>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</si>
  <si>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</si>
  <si>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</si>
  <si>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</si>
  <si>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</si>
  <si>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</si>
  <si>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</si>
  <si>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</si>
  <si>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</si>
  <si>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</si>
  <si>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</si>
  <si>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</si>
  <si>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</si>
  <si>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</si>
  <si>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</si>
  <si>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</si>
  <si>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</si>
  <si>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</si>
  <si>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</si>
  <si>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</si>
  <si>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</si>
  <si>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</si>
  <si>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</si>
  <si>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</si>
  <si>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</si>
  <si>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</si>
  <si>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</si>
  <si>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</si>
  <si>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</si>
  <si>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</si>
  <si>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</si>
  <si>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</si>
  <si>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</si>
  <si>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</si>
  <si>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</si>
  <si>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</si>
  <si>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</si>
  <si>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</si>
  <si>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</si>
  <si>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</si>
  <si>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</si>
  <si>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</si>
  <si>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</si>
  <si>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</si>
  <si>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</si>
  <si>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</si>
  <si>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</si>
  <si>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</si>
  <si>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</si>
  <si>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</si>
  <si>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</si>
  <si>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</si>
  <si>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</si>
  <si>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</si>
  <si>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</si>
  <si>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</si>
  <si>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</si>
  <si>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</si>
  <si>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</si>
  <si>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</si>
  <si>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</si>
  <si>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</si>
  <si>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</si>
  <si>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</si>
  <si>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</si>
  <si>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</si>
  <si>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</si>
  <si>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</si>
  <si>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</si>
  <si>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</si>
  <si>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</si>
  <si>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</si>
  <si>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</si>
  <si>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</si>
  <si>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</si>
  <si>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</si>
  <si>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</si>
  <si>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</si>
  <si>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</si>
  <si>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</si>
  <si>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</si>
  <si>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</si>
  <si>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</si>
  <si>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</si>
  <si>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</si>
  <si>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</si>
  <si>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</si>
  <si>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</si>
  <si>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</si>
  <si>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</si>
  <si>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</si>
  <si>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</si>
  <si>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</si>
  <si>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</si>
  <si>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</si>
  <si>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</si>
  <si>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</si>
  <si>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</si>
  <si>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</si>
  <si>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</si>
  <si>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</si>
  <si>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</si>
  <si>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</si>
  <si>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</si>
  <si>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</si>
  <si>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</si>
  <si>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</si>
  <si>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</si>
  <si>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</si>
  <si>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</si>
  <si>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</si>
  <si>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</si>
  <si>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</si>
  <si>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</si>
  <si>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</si>
  <si>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</si>
  <si>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</si>
  <si>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</si>
  <si>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</si>
  <si>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</si>
  <si>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</si>
  <si>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</si>
  <si>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</si>
  <si>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</si>
  <si>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</si>
  <si>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</si>
  <si>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</si>
  <si>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</si>
  <si>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</si>
  <si>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</si>
  <si>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</si>
  <si>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</si>
  <si>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</si>
  <si>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</si>
  <si>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</si>
  <si>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</si>
  <si>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</si>
  <si>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</si>
  <si>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</si>
  <si>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</si>
  <si>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</si>
  <si>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</si>
  <si>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</si>
  <si>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</si>
  <si>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</si>
  <si>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</si>
  <si>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</si>
  <si>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</si>
  <si>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</si>
  <si>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</si>
  <si>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</si>
  <si>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</si>
  <si>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</si>
  <si>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</si>
  <si>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</si>
  <si>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</si>
  <si>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</si>
  <si>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</si>
  <si>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</si>
  <si>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</si>
  <si>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</si>
  <si>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</si>
  <si>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</si>
  <si>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</si>
  <si>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</si>
  <si>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</si>
  <si>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</si>
  <si>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</si>
  <si>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</si>
  <si>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</si>
  <si>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</si>
  <si>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</si>
  <si>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</si>
  <si>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</si>
  <si>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</si>
  <si>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</si>
  <si>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</si>
  <si>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</si>
  <si>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</si>
  <si>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</si>
  <si>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</si>
  <si>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</si>
  <si>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</si>
  <si>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</si>
  <si>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</si>
  <si>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</si>
  <si>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</si>
  <si>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</si>
  <si>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</si>
  <si>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</si>
  <si>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</si>
  <si>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</si>
  <si>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</si>
  <si>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</si>
  <si>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</si>
  <si>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</si>
  <si>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</si>
  <si>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</si>
  <si>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</si>
  <si>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</si>
  <si>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</si>
  <si>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</si>
  <si>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</si>
  <si>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</si>
  <si>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</si>
  <si>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</si>
  <si>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</si>
  <si>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</si>
  <si>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</si>
  <si>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</si>
  <si>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</si>
  <si>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</si>
  <si>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</si>
  <si>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</si>
  <si>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</si>
  <si>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</si>
  <si>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</si>
  <si>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</si>
  <si>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</si>
  <si>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</si>
  <si>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</si>
  <si>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</si>
  <si>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</si>
  <si>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</si>
  <si>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</si>
  <si>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</si>
  <si>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</si>
  <si>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</si>
  <si>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</si>
  <si>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</si>
  <si>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</si>
  <si>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</si>
  <si>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</si>
  <si>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</si>
  <si>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</si>
  <si>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</si>
  <si>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</si>
  <si>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</si>
  <si>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</si>
  <si>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</si>
  <si>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</si>
  <si>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</si>
  <si>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</si>
  <si>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</si>
  <si>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</si>
  <si>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</si>
  <si>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</si>
  <si>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</si>
  <si>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</si>
  <si>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</si>
  <si>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</si>
  <si>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</si>
  <si>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</si>
  <si>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</si>
  <si>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</si>
  <si>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</si>
  <si>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</si>
  <si>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</si>
  <si>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</si>
  <si>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</si>
  <si>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</si>
  <si>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</si>
  <si>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</si>
  <si>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</si>
  <si>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</si>
  <si>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</si>
  <si>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</si>
  <si>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</si>
  <si>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</si>
  <si>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</si>
  <si>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</si>
  <si>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</si>
  <si>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</si>
  <si>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</si>
  <si>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</si>
  <si>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</si>
  <si>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</si>
  <si>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</si>
  <si>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</si>
  <si>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</si>
  <si>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</si>
  <si>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</si>
  <si>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</si>
  <si>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</si>
  <si>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</si>
  <si>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</si>
  <si>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</si>
  <si>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</si>
  <si>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</si>
  <si>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</si>
  <si>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</si>
  <si>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</si>
  <si>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</si>
  <si>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</si>
  <si>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</si>
  <si>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</si>
  <si>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</si>
  <si>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</si>
  <si>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</si>
  <si>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</si>
  <si>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</si>
  <si>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</si>
  <si>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</si>
  <si>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</si>
  <si>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</si>
  <si>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</si>
  <si>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</si>
  <si>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</si>
  <si>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</si>
  <si>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</si>
  <si>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</si>
  <si>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</si>
  <si>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</si>
  <si>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</si>
  <si>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</si>
  <si>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</si>
  <si>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</si>
  <si>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</si>
  <si>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</si>
  <si>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</si>
  <si>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</si>
  <si>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</si>
  <si>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</si>
  <si>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</si>
  <si>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</si>
  <si>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</si>
  <si>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</si>
  <si>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</si>
  <si>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</si>
  <si>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</si>
  <si>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</si>
  <si>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</si>
  <si>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</si>
  <si>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</si>
  <si>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</si>
  <si>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</si>
  <si>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</si>
  <si>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</si>
  <si>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</si>
  <si>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</si>
  <si>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</si>
  <si>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</si>
  <si>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</si>
  <si>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</si>
  <si>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</si>
  <si>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</si>
  <si>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</si>
  <si>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</si>
  <si>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</si>
  <si>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</si>
  <si>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</si>
  <si>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</si>
  <si>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</si>
  <si>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</si>
  <si>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</si>
  <si>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</si>
  <si>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</si>
  <si>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</si>
  <si>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</si>
  <si>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</si>
  <si>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</si>
  <si>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</si>
  <si>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</si>
  <si>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</si>
  <si>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</si>
  <si>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</si>
  <si>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</si>
  <si>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</si>
  <si>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</si>
  <si>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</si>
  <si>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</si>
  <si>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</si>
  <si>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</si>
  <si>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</si>
  <si>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</si>
  <si>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</si>
  <si>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</si>
  <si>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</si>
  <si>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</si>
  <si>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</si>
  <si>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</si>
  <si>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</si>
  <si>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</si>
  <si>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</si>
  <si>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</si>
  <si>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</si>
  <si>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</si>
  <si>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</si>
  <si>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</si>
  <si>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</si>
  <si>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</si>
  <si>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</si>
  <si>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</si>
  <si>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</si>
  <si>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</si>
  <si>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</si>
  <si>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</si>
  <si>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</si>
  <si>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</si>
  <si>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</si>
  <si>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</si>
  <si>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</si>
  <si>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</si>
  <si>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</si>
  <si>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</si>
  <si>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</si>
  <si>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</si>
  <si>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</si>
  <si>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</si>
  <si>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</si>
  <si>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</si>
  <si>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</si>
  <si>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</si>
  <si>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</si>
  <si>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</si>
  <si>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</si>
  <si>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</si>
  <si>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</si>
  <si>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</si>
  <si>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</si>
  <si>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</si>
  <si>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</si>
  <si>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</si>
  <si>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</si>
  <si>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</si>
  <si>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</si>
  <si>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</si>
  <si>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</si>
  <si>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</si>
  <si>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</si>
  <si>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</si>
  <si>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</si>
  <si>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</si>
  <si>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</si>
  <si>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</si>
  <si>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</si>
  <si>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</si>
  <si>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</si>
  <si>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</si>
  <si>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</si>
  <si>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</si>
  <si>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</si>
  <si>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</si>
  <si>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</si>
  <si>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</si>
  <si>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</si>
  <si>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</si>
  <si>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</si>
  <si>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</si>
  <si>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</si>
  <si>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</si>
  <si>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</si>
  <si>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</si>
  <si>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</si>
  <si>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</si>
  <si>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</si>
  <si>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</si>
  <si>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</si>
  <si>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</si>
  <si>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</si>
  <si>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</si>
  <si>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</si>
  <si>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</si>
  <si>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</si>
  <si>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</si>
  <si>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</si>
  <si>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</si>
  <si>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</si>
  <si>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</si>
  <si>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</si>
  <si>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</si>
  <si>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</si>
  <si>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</si>
  <si>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</si>
  <si>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</si>
  <si>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</si>
  <si>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</si>
  <si>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</si>
  <si>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</si>
  <si>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</si>
  <si>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</si>
  <si>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</si>
  <si>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</si>
  <si>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</si>
  <si>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</si>
  <si>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</si>
  <si>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</si>
  <si>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</si>
  <si>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</si>
  <si>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</si>
  <si>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</si>
  <si>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</si>
  <si>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</si>
  <si>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</si>
  <si>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</si>
  <si>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</si>
  <si>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</si>
  <si>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</si>
  <si>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</si>
  <si>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</si>
  <si>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</si>
  <si>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</si>
  <si>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</si>
  <si>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</si>
  <si>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</si>
  <si>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</si>
  <si>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</si>
  <si>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</si>
  <si>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</si>
  <si>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</si>
  <si>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</si>
  <si>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</si>
  <si>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</si>
  <si>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</si>
  <si>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</si>
  <si>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</si>
  <si>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</si>
  <si>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</si>
  <si>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</si>
  <si>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</si>
  <si>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</si>
  <si>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</si>
  <si>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</si>
  <si>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</si>
  <si>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</si>
  <si>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</si>
  <si>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</si>
  <si>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</si>
  <si>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</si>
  <si>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</si>
  <si>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</si>
  <si>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</si>
  <si>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</si>
  <si>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</si>
  <si>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</si>
  <si>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</si>
  <si>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</si>
  <si>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</si>
  <si>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</si>
  <si>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</si>
  <si>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</si>
  <si>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</si>
  <si>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</si>
  <si>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</si>
  <si>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</si>
  <si>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</si>
  <si>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</si>
  <si>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</si>
  <si>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</si>
  <si>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</si>
  <si>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</si>
  <si>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</si>
  <si>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</si>
  <si>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</si>
  <si>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</si>
  <si>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</si>
  <si>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</si>
  <si>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</si>
  <si>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</si>
  <si>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</si>
  <si>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</si>
  <si>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</si>
  <si>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</si>
  <si>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</si>
  <si>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</si>
  <si>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</si>
  <si>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</si>
  <si>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</si>
  <si>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</si>
  <si>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</si>
  <si>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</si>
  <si>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</si>
  <si>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</si>
  <si>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</si>
  <si>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</si>
  <si>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</si>
  <si>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</si>
  <si>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</si>
  <si>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</si>
  <si>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</si>
  <si>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</si>
  <si>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</si>
  <si>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</si>
  <si>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</si>
  <si>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</si>
  <si>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</si>
  <si>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</si>
  <si>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</si>
  <si>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</si>
  <si>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</si>
  <si>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</si>
  <si>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</si>
  <si>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</si>
  <si>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</si>
  <si>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</si>
  <si>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</si>
  <si>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</si>
  <si>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</si>
  <si>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</si>
  <si>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</si>
  <si>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</si>
  <si>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</si>
  <si>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</si>
  <si>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</si>
  <si>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</si>
  <si>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</si>
  <si>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</si>
  <si>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</si>
  <si>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</si>
  <si>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</si>
  <si>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</si>
  <si>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</si>
  <si>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</si>
  <si>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</si>
  <si>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</si>
  <si>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</si>
  <si>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</si>
  <si>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</si>
  <si>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</si>
  <si>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</si>
  <si>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</si>
  <si>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</si>
  <si>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</si>
  <si>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</si>
  <si>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</si>
  <si>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</si>
  <si>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</si>
  <si>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</si>
  <si>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</si>
  <si>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</si>
  <si>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</si>
  <si>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</si>
  <si>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</si>
  <si>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</si>
  <si>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</si>
  <si>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</si>
  <si>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</si>
  <si>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</si>
  <si>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</si>
  <si>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</si>
  <si>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</si>
  <si>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</si>
  <si>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</si>
  <si>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</si>
  <si>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</si>
  <si>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</si>
  <si>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</si>
  <si>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</si>
  <si>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</si>
  <si>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</si>
  <si>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</si>
  <si>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</si>
  <si>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</si>
  <si>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</si>
  <si>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</si>
  <si>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</si>
  <si>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</si>
  <si>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</si>
  <si>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</si>
  <si>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</si>
  <si>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</si>
  <si>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</si>
  <si>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</si>
  <si>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</si>
  <si>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</si>
  <si>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</si>
  <si>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</si>
  <si>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</si>
  <si>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</si>
  <si>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</si>
  <si>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</si>
  <si>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</si>
  <si>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</si>
  <si>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</si>
  <si>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</si>
  <si>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</si>
  <si>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</si>
  <si>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</si>
  <si>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</si>
  <si>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</si>
  <si>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</si>
  <si>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</si>
  <si>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</si>
  <si>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</si>
  <si>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</si>
  <si>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</si>
  <si>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</si>
  <si>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</si>
  <si>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</si>
  <si>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</si>
  <si>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</si>
  <si>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</si>
  <si>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</si>
  <si>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</si>
  <si>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</si>
  <si>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</si>
  <si>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</si>
  <si>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</si>
  <si>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</si>
  <si>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</si>
  <si>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</si>
  <si>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</si>
  <si>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</si>
  <si>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</si>
  <si>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</si>
  <si>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</si>
  <si>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</si>
  <si>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</si>
  <si>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</si>
  <si>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</si>
  <si>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</si>
  <si>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</si>
  <si>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</si>
  <si>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</si>
  <si>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</si>
  <si>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</si>
  <si>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</si>
  <si>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</si>
  <si>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</si>
  <si>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</si>
  <si>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</si>
  <si>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</si>
  <si>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</si>
  <si>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</si>
  <si>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</si>
  <si>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</si>
  <si>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</si>
  <si>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</si>
  <si>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</si>
  <si>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</si>
  <si>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</si>
  <si>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</si>
  <si>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</si>
  <si>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</si>
  <si>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</si>
  <si>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</si>
  <si>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</si>
  <si>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</si>
  <si>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</si>
  <si>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</si>
  <si>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</si>
  <si>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</si>
  <si>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</si>
  <si>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</si>
  <si>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</si>
  <si>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</si>
  <si>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</si>
  <si>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</si>
  <si>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</si>
  <si>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</si>
  <si>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</si>
  <si>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</si>
  <si>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</si>
  <si>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</si>
  <si>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</si>
  <si>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</si>
  <si>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</si>
  <si>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</si>
  <si>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</si>
  <si>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</si>
  <si>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</si>
  <si>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</si>
  <si>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</si>
  <si>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</si>
  <si>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</si>
  <si>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</si>
  <si>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</si>
  <si>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</si>
  <si>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</si>
  <si>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</si>
  <si>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</si>
  <si>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</si>
  <si>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</si>
  <si>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</si>
  <si>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</si>
  <si>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</si>
  <si>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</si>
  <si>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</si>
  <si>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</si>
  <si>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</si>
  <si>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</si>
  <si>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</si>
  <si>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</si>
  <si>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</si>
  <si>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</si>
  <si>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</si>
  <si>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</si>
  <si>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</si>
  <si>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</si>
  <si>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</si>
  <si>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</si>
  <si>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</si>
  <si>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</si>
  <si>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</si>
  <si>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</si>
  <si>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</si>
  <si>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</si>
  <si>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</si>
  <si>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</si>
  <si>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</si>
  <si>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</si>
  <si>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</si>
  <si>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</si>
  <si>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</si>
  <si>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</si>
  <si>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</si>
  <si>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</si>
  <si>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</si>
  <si>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</si>
  <si>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</si>
  <si>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</si>
  <si>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</si>
  <si>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</si>
  <si>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</si>
  <si>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</si>
  <si>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</si>
  <si>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</si>
  <si>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</si>
  <si>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</si>
  <si>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</si>
  <si>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</si>
  <si>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</si>
  <si>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</si>
  <si>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</si>
  <si>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</si>
  <si>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</si>
  <si>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</si>
  <si>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</si>
  <si>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</si>
  <si>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</si>
  <si>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</si>
  <si>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</si>
  <si>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</si>
  <si>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</si>
  <si>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</si>
  <si>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</si>
  <si>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</si>
  <si>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</si>
  <si>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</si>
  <si>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</si>
  <si>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</si>
  <si>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</si>
  <si>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</si>
  <si>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</si>
  <si>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</si>
  <si>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</si>
  <si>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</si>
  <si>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</si>
  <si>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</si>
  <si>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</si>
  <si>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</si>
  <si>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</si>
  <si>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</si>
  <si>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</si>
  <si>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</si>
  <si>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</si>
  <si>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</si>
  <si>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</si>
  <si>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</si>
  <si>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</si>
  <si>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</si>
  <si>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</si>
  <si>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</si>
  <si>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</si>
  <si>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</si>
  <si>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</si>
  <si>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</si>
  <si>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</si>
  <si>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</si>
  <si>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</si>
  <si>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</si>
  <si>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</si>
  <si>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</si>
  <si>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</si>
  <si>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</si>
  <si>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</si>
  <si>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</si>
  <si>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</si>
  <si>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</si>
  <si>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</si>
  <si>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</si>
  <si>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</si>
  <si>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</si>
  <si>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</si>
  <si>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</si>
  <si>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</si>
  <si>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</si>
  <si>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</si>
  <si>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</si>
  <si>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</si>
  <si>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</si>
  <si>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</si>
  <si>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</si>
  <si>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</si>
  <si>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</si>
  <si>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</si>
  <si>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</si>
  <si>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</si>
  <si>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</si>
  <si>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</si>
  <si>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</si>
  <si>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</si>
  <si>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</si>
  <si>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</si>
  <si>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</si>
  <si>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</si>
  <si>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</si>
  <si>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</si>
  <si>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</si>
  <si>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</si>
  <si>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</si>
  <si>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</si>
  <si>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</si>
  <si>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</si>
  <si>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</si>
  <si>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</si>
  <si>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</si>
  <si>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</si>
  <si>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</si>
  <si>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</si>
  <si>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</si>
  <si>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</si>
  <si>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</si>
  <si>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</si>
  <si>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</si>
  <si>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</si>
  <si>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</si>
  <si>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</si>
  <si>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</si>
  <si>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</si>
  <si>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</si>
  <si>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</si>
  <si>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</si>
  <si>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</si>
  <si>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</si>
  <si>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</si>
  <si>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</si>
  <si>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</si>
  <si>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</si>
  <si>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</si>
  <si>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</si>
  <si>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</si>
  <si>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</si>
  <si>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</si>
  <si>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</si>
  <si>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</si>
  <si>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</si>
  <si>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</si>
  <si>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</si>
  <si>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</si>
  <si>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</si>
  <si>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</si>
  <si>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</si>
  <si>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</si>
  <si>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</si>
  <si>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</si>
  <si>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</si>
  <si>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</si>
  <si>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</si>
  <si>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</si>
  <si>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</si>
  <si>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</si>
  <si>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</si>
  <si>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</si>
  <si>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</si>
  <si>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</si>
  <si>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</si>
  <si>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</si>
  <si>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</si>
  <si>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</si>
  <si>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</si>
  <si>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</si>
  <si>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</si>
  <si>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</si>
  <si>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</si>
  <si>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</si>
  <si>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</si>
  <si>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</si>
  <si>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</si>
  <si>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</si>
  <si>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</si>
  <si>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</si>
  <si>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</si>
  <si>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</si>
  <si>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</si>
  <si>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</si>
  <si>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</si>
  <si>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</si>
  <si>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</si>
  <si>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</si>
  <si>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</si>
  <si>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</si>
  <si>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</si>
  <si>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</si>
  <si>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</si>
  <si>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</si>
  <si>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</si>
  <si>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</si>
  <si>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</si>
  <si>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</si>
  <si>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</si>
  <si>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</si>
  <si>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</si>
  <si>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</si>
  <si>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</si>
  <si>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</si>
  <si>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</si>
  <si>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</si>
  <si>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</si>
  <si>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</si>
  <si>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</si>
  <si>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</si>
  <si>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</si>
  <si>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</si>
  <si>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</si>
  <si>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</si>
  <si>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</si>
  <si>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</si>
  <si>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</si>
  <si>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</si>
  <si>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</si>
  <si>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</si>
  <si>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</si>
  <si>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</si>
  <si>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</si>
  <si>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</si>
  <si>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</si>
  <si>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</si>
  <si>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</si>
  <si>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</si>
  <si>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</si>
  <si>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</si>
  <si>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</si>
  <si>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</si>
  <si>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</si>
  <si>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</si>
  <si>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</si>
  <si>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</si>
  <si>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</si>
  <si>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</si>
  <si>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</si>
  <si>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</si>
  <si>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</si>
  <si>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</si>
  <si>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</si>
  <si>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</si>
  <si>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</si>
  <si>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</si>
  <si>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</si>
  <si>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</si>
  <si>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</si>
  <si>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</si>
  <si>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</si>
  <si>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</si>
  <si>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</si>
  <si>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</si>
  <si>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</si>
  <si>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</si>
  <si>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</si>
  <si>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</si>
  <si>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</si>
  <si>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</si>
  <si>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</si>
  <si>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</si>
  <si>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</si>
  <si>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</si>
  <si>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</si>
  <si>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</si>
  <si>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</si>
  <si>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</si>
  <si>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</si>
  <si>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</si>
  <si>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</si>
  <si>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</si>
  <si>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</si>
  <si>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</si>
  <si>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</si>
  <si>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</si>
  <si>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</si>
  <si>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</si>
  <si>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</si>
  <si>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</si>
  <si>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</si>
  <si>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</si>
  <si>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</si>
  <si>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</si>
  <si>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</si>
  <si>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</si>
  <si>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</si>
  <si>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</si>
  <si>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</si>
  <si>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</si>
  <si>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</si>
  <si>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</si>
  <si>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</si>
  <si>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</si>
  <si>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</si>
  <si>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</si>
  <si>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</si>
  <si>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</si>
  <si>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</si>
  <si>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</si>
  <si>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</si>
  <si>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</si>
  <si>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</si>
  <si>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</si>
  <si>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</si>
  <si>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</si>
  <si>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</si>
  <si>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</si>
  <si>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</si>
  <si>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</si>
  <si>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</si>
  <si>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</si>
  <si>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</si>
  <si>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</si>
  <si>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</si>
  <si>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</si>
  <si>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</si>
  <si>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</si>
  <si>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</si>
  <si>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</si>
  <si>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</si>
  <si>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</si>
  <si>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</si>
  <si>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</si>
  <si>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</si>
  <si>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</si>
  <si>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</si>
  <si>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</si>
  <si>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</si>
  <si>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</si>
  <si>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</si>
  <si>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</si>
  <si>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</si>
  <si>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</si>
  <si>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</si>
  <si>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</si>
  <si>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</si>
  <si>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</si>
  <si>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</si>
  <si>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</si>
  <si>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</si>
  <si>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</si>
  <si>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</si>
  <si>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</si>
  <si>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</si>
  <si>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</si>
  <si>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</si>
  <si>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</si>
  <si>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</si>
  <si>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</si>
  <si>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</si>
  <si>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</si>
  <si>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</si>
  <si>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</si>
  <si>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</si>
  <si>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</si>
  <si>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</si>
  <si>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</si>
  <si>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</si>
  <si>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</si>
  <si>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</si>
  <si>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</si>
  <si>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</si>
  <si>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</si>
  <si>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</si>
  <si>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</si>
  <si>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</si>
  <si>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</si>
  <si>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</si>
  <si>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</si>
  <si>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</si>
  <si>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</si>
  <si>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</si>
  <si>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</si>
  <si>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</si>
  <si>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</si>
  <si>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</si>
  <si>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</si>
  <si>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</si>
  <si>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</si>
  <si>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</si>
  <si>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</si>
  <si>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</si>
  <si>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</si>
  <si>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</si>
  <si>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</si>
  <si>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</si>
  <si>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</si>
  <si>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</si>
  <si>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</si>
  <si>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</si>
  <si>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</si>
  <si>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</si>
  <si>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</si>
  <si>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</si>
  <si>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</si>
  <si>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</si>
  <si>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</si>
  <si>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</si>
  <si>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</si>
  <si>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</si>
  <si>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</si>
  <si>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</si>
  <si>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</si>
  <si>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</si>
  <si>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</si>
  <si>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</si>
  <si>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</si>
  <si>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</si>
  <si>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</si>
  <si>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</si>
  <si>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</si>
  <si>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</si>
  <si>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</si>
  <si>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</si>
  <si>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</si>
  <si>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</si>
  <si>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</si>
  <si>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</si>
  <si>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</si>
  <si>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</si>
  <si>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</si>
  <si>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</si>
  <si>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</si>
  <si>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</si>
  <si>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</si>
  <si>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</si>
  <si>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</si>
  <si>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</si>
  <si>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</si>
  <si>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</si>
  <si>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</si>
  <si>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</si>
  <si>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</si>
  <si>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</si>
  <si>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</si>
  <si>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</si>
  <si>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</si>
  <si>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</si>
  <si>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</si>
  <si>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</si>
  <si>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</si>
  <si>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</si>
  <si>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</si>
  <si>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</si>
  <si>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</si>
  <si>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</si>
  <si>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</si>
  <si>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</si>
  <si>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</si>
  <si>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</si>
  <si>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</si>
  <si>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</si>
  <si>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</si>
  <si>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</si>
  <si>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</si>
  <si>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</si>
  <si>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</si>
  <si>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</si>
  <si>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</si>
  <si>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</si>
  <si>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</si>
  <si>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</si>
  <si>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</si>
  <si>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</si>
  <si>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</si>
  <si>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</si>
  <si>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</si>
  <si>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</si>
  <si>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</si>
  <si>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</si>
  <si>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</si>
  <si>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</si>
  <si>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</si>
  <si>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</si>
  <si>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</si>
  <si>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</si>
  <si>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</si>
  <si>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</si>
  <si>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</si>
  <si>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</si>
  <si>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</si>
  <si>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</si>
  <si>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</si>
  <si>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</si>
  <si>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</si>
  <si>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</si>
  <si>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</si>
  <si>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</si>
  <si>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</si>
  <si>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</si>
  <si>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</si>
  <si>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</si>
  <si>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</si>
  <si>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</si>
  <si>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</si>
  <si>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</si>
  <si>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</si>
  <si>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</si>
  <si>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</si>
  <si>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</si>
  <si>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</si>
  <si>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</si>
  <si>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</si>
  <si>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</si>
  <si>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</si>
  <si>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</si>
  <si>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</si>
  <si>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</si>
  <si>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</si>
  <si>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</si>
  <si>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</si>
  <si>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</si>
  <si>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</si>
  <si>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</si>
  <si>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</si>
  <si>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</si>
  <si>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</si>
  <si>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</si>
  <si>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</si>
  <si>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</si>
  <si>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</si>
  <si>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</si>
  <si>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</si>
  <si>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</si>
  <si>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</si>
  <si>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</si>
  <si>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</si>
  <si>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</si>
  <si>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</si>
  <si>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</si>
  <si>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</si>
  <si>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</si>
  <si>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</si>
  <si>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</si>
  <si>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</si>
  <si>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</si>
  <si>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</si>
  <si>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</si>
  <si>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</si>
  <si>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</si>
  <si>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</si>
  <si>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</si>
  <si>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</si>
  <si>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</si>
  <si>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</si>
  <si>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</si>
  <si>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</si>
  <si>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</si>
  <si>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</si>
  <si>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</si>
  <si>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</si>
  <si>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</si>
  <si>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</si>
  <si>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</si>
  <si>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</si>
  <si>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</si>
  <si>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</si>
  <si>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</si>
  <si>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</si>
  <si>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</si>
  <si>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</si>
  <si>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</si>
  <si>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</si>
  <si>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</si>
  <si>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</si>
  <si>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</si>
  <si>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</si>
  <si>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</si>
  <si>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</si>
  <si>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</si>
  <si>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</si>
  <si>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</si>
  <si>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</si>
  <si>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</si>
  <si>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</si>
  <si>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</si>
  <si>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</si>
  <si>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</si>
  <si>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</si>
  <si>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</si>
  <si>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</si>
  <si>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</si>
  <si>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</si>
  <si>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</si>
  <si>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</si>
  <si>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</si>
  <si>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</si>
  <si>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</si>
  <si>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</si>
  <si>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</si>
  <si>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</si>
  <si>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</si>
  <si>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</si>
  <si>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</si>
  <si>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</si>
  <si>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</si>
  <si>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</si>
  <si>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</si>
  <si>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</si>
  <si>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</si>
  <si>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</si>
  <si>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</si>
  <si>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</si>
  <si>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</si>
  <si>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</si>
  <si>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</si>
  <si>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</si>
  <si>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</si>
  <si>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</si>
  <si>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</si>
  <si>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</si>
  <si>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</si>
  <si>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</si>
  <si>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</si>
  <si>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</si>
  <si>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</si>
  <si>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</si>
  <si>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</si>
  <si>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</si>
  <si>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</si>
  <si>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</si>
  <si>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</si>
  <si>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</si>
  <si>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</si>
  <si>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</si>
  <si>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</si>
  <si>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</si>
  <si>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</si>
  <si>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</si>
  <si>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</si>
  <si>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</si>
  <si>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</si>
  <si>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</si>
  <si>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</si>
  <si>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</si>
  <si>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</si>
  <si>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</si>
  <si>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</si>
  <si>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</si>
  <si>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</si>
  <si>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</si>
  <si>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</si>
  <si>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</si>
  <si>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</si>
  <si>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</si>
  <si>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</si>
  <si>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</si>
  <si>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</si>
  <si>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</si>
  <si>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</si>
  <si>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</si>
  <si>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</si>
  <si>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</si>
  <si>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</si>
  <si>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</si>
  <si>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</si>
  <si>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</si>
  <si>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</si>
  <si>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</si>
  <si>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</si>
  <si>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</si>
  <si>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</si>
  <si>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</si>
  <si>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</si>
  <si>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</si>
  <si>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</si>
  <si>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</si>
  <si>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</si>
  <si>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</si>
  <si>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</si>
  <si>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</si>
  <si>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</si>
  <si>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</si>
  <si>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</si>
  <si>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</si>
  <si>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</si>
  <si>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</si>
  <si>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</si>
  <si>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</si>
  <si>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</si>
  <si>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</si>
  <si>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</si>
  <si>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</si>
  <si>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</si>
  <si>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</si>
  <si>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</si>
  <si>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</si>
  <si>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</si>
  <si>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</si>
  <si>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</si>
  <si>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</si>
  <si>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</si>
  <si>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</si>
  <si>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</si>
  <si>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</si>
  <si>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</si>
  <si>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</si>
  <si>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</si>
  <si>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</si>
  <si>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</si>
  <si>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</si>
  <si>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</si>
  <si>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</si>
  <si>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</si>
  <si>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</si>
  <si>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</si>
  <si>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</si>
  <si>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</si>
  <si>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</si>
  <si>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</si>
  <si>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</si>
  <si>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</si>
  <si>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</si>
  <si>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</si>
  <si>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</si>
  <si>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</si>
  <si>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</si>
  <si>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</si>
  <si>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</si>
  <si>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</si>
  <si>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</si>
  <si>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</si>
  <si>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</si>
  <si>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</si>
  <si>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</si>
  <si>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</si>
  <si>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</si>
  <si>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</si>
  <si>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</si>
  <si>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</si>
  <si>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</si>
  <si>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</si>
  <si>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</si>
  <si>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</si>
  <si>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</si>
  <si>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</si>
  <si>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</si>
  <si>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</si>
  <si>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</si>
  <si>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</si>
  <si>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</si>
  <si>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</si>
  <si>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</si>
  <si>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</si>
  <si>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</si>
  <si>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</si>
  <si>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</si>
  <si>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</si>
  <si>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</si>
  <si>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</si>
  <si>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</si>
  <si>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</si>
  <si>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</si>
  <si>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</si>
  <si>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</si>
  <si>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</si>
  <si>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</si>
  <si>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</si>
  <si>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</si>
  <si>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</si>
  <si>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</si>
  <si>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</si>
  <si>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</si>
  <si>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</si>
  <si>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</si>
  <si>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</si>
  <si>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</si>
  <si>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</si>
  <si>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</si>
  <si>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</si>
  <si>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</si>
  <si>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</si>
  <si>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</si>
  <si>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</si>
  <si>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</si>
  <si>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</si>
  <si>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</si>
  <si>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</si>
  <si>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</si>
  <si>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</si>
  <si>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</si>
  <si>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</si>
  <si>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</si>
  <si>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</si>
  <si>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</si>
  <si>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</si>
  <si>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</si>
  <si>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</si>
  <si>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</si>
  <si>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</si>
  <si>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</si>
  <si>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</si>
  <si>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</si>
  <si>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</si>
  <si>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</si>
  <si>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</si>
  <si>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</si>
  <si>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</si>
  <si>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</si>
  <si>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</si>
  <si>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</si>
  <si>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</si>
  <si>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</si>
  <si>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</si>
  <si>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</si>
  <si>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</si>
  <si>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</si>
  <si>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</si>
  <si>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</si>
  <si>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</si>
  <si>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</si>
  <si>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</si>
  <si>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</si>
  <si>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</si>
  <si>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</si>
  <si>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</si>
  <si>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</si>
  <si>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</si>
  <si>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</si>
  <si>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</si>
  <si>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</si>
  <si>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</si>
  <si>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</si>
  <si>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</si>
  <si>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</si>
  <si>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</si>
  <si>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</si>
  <si>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</si>
  <si>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</si>
  <si>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</si>
  <si>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</si>
  <si>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</si>
  <si>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</si>
  <si>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</si>
  <si>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</si>
  <si>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</si>
  <si>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</si>
  <si>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</si>
  <si>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</si>
  <si>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</si>
  <si>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</si>
  <si>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</si>
  <si>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</si>
  <si>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</si>
  <si>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</si>
  <si>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</si>
  <si>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</si>
  <si>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</si>
  <si>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</si>
  <si>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</si>
  <si>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</si>
  <si>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</si>
  <si>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</si>
  <si>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</si>
  <si>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</si>
  <si>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</si>
  <si>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</si>
  <si>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</si>
  <si>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</si>
  <si>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</si>
  <si>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</si>
  <si>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</si>
  <si>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</si>
  <si>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</si>
  <si>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</si>
  <si>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</si>
  <si>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</si>
  <si>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</si>
  <si>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</si>
  <si>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</si>
  <si>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</si>
  <si>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</si>
  <si>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</si>
  <si>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</si>
  <si>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</si>
  <si>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</si>
  <si>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</si>
  <si>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</si>
  <si>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</si>
  <si>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</si>
  <si>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</si>
  <si>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</si>
  <si>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</si>
  <si>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</si>
  <si>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</si>
  <si>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</si>
  <si>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</si>
  <si>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</si>
  <si>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</si>
  <si>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</si>
  <si>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</si>
  <si>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</si>
  <si>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</si>
  <si>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</si>
  <si>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</si>
  <si>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</si>
  <si>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</si>
  <si>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</si>
  <si>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</si>
  <si>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</si>
  <si>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</si>
  <si>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</si>
  <si>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</si>
  <si>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</si>
  <si>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</si>
  <si>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</si>
  <si>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</si>
  <si>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</si>
  <si>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</si>
  <si>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</si>
  <si>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</si>
  <si>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</si>
  <si>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</si>
  <si>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</si>
  <si>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</si>
  <si>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</si>
  <si>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</si>
  <si>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</si>
  <si>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</si>
  <si>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</si>
  <si>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</si>
  <si>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</si>
  <si>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</si>
  <si>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</si>
  <si>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</si>
  <si>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</si>
  <si>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</si>
  <si>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</si>
  <si>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</si>
  <si>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</si>
  <si>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</si>
  <si>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</si>
  <si>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</si>
  <si>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</si>
  <si>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</si>
  <si>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</si>
  <si>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</si>
  <si>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</si>
  <si>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</si>
  <si>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</si>
  <si>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</si>
  <si>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</si>
  <si>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</si>
  <si>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</si>
  <si>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</si>
  <si>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</si>
  <si>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</si>
  <si>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</si>
  <si>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</si>
  <si>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</si>
  <si>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</si>
  <si>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</si>
  <si>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</si>
  <si>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</si>
  <si>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</si>
  <si>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</si>
  <si>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</si>
  <si>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</si>
  <si>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</si>
  <si>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</si>
  <si>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</si>
  <si>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</si>
  <si>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</si>
  <si>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</si>
  <si>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</si>
  <si>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</si>
  <si>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</si>
  <si>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</si>
  <si>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</si>
  <si>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</si>
  <si>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</si>
  <si>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</si>
  <si>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</si>
  <si>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</si>
  <si>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</si>
  <si>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</si>
  <si>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</si>
  <si>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</si>
  <si>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</si>
  <si>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</si>
  <si>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</si>
  <si>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</si>
  <si>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</si>
  <si>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</si>
  <si>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</si>
  <si>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</si>
  <si>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</si>
  <si>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</si>
  <si>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</si>
  <si>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</si>
  <si>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</si>
  <si>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</si>
  <si>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</si>
  <si>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</si>
  <si>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</si>
  <si>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</si>
  <si>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</si>
  <si>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</si>
  <si>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</si>
  <si>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</si>
  <si>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</si>
  <si>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</si>
  <si>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</si>
  <si>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</si>
  <si>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</si>
  <si>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</si>
  <si>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</si>
  <si>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</si>
  <si>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</si>
  <si>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</si>
  <si>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</si>
  <si>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</si>
  <si>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</si>
  <si>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</si>
  <si>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</si>
  <si>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</si>
  <si>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</si>
  <si>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</si>
  <si>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</si>
  <si>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</si>
  <si>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</si>
  <si>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</si>
  <si>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</si>
  <si>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</si>
  <si>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</si>
  <si>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</si>
  <si>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</si>
  <si>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</si>
  <si>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</si>
  <si>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</si>
  <si>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</si>
  <si>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</si>
  <si>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</si>
  <si>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</si>
  <si>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</si>
  <si>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</si>
  <si>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</si>
  <si>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</si>
  <si>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</si>
  <si>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</si>
  <si>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</si>
  <si>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</si>
  <si>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</si>
  <si>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</si>
  <si>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</si>
  <si>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</si>
  <si>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</si>
  <si>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</si>
  <si>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</si>
  <si>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</si>
  <si>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</si>
  <si>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</si>
  <si>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</si>
  <si>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</si>
  <si>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</si>
  <si>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</si>
  <si>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</si>
  <si>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</si>
  <si>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</si>
  <si>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</si>
  <si>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</si>
  <si>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</si>
  <si>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</si>
  <si>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</si>
  <si>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</si>
  <si>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</si>
  <si>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</si>
  <si>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</si>
  <si>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</si>
  <si>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</si>
  <si>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</si>
  <si>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</si>
  <si>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</si>
  <si>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</si>
  <si>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</si>
  <si>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</si>
  <si>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</si>
  <si>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</si>
  <si>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</si>
  <si>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</si>
  <si>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</si>
  <si>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</si>
  <si>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</si>
  <si>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</si>
  <si>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</si>
  <si>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</si>
  <si>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</si>
  <si>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</si>
  <si>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</si>
  <si>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</si>
  <si>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</si>
  <si>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</si>
  <si>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</si>
  <si>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</si>
  <si>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</si>
  <si>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</si>
  <si>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</si>
  <si>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</si>
  <si>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</si>
  <si>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</si>
  <si>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</si>
  <si>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</si>
  <si>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</si>
  <si>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</si>
  <si>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</si>
  <si>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</si>
  <si>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</si>
  <si>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</si>
  <si>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</si>
  <si>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</si>
  <si>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</si>
  <si>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</si>
  <si>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</si>
  <si>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</si>
  <si>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</si>
  <si>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</si>
  <si>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</si>
  <si>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</si>
  <si>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</si>
  <si>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</si>
  <si>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</si>
  <si>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</si>
  <si>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</si>
  <si>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</si>
  <si>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</si>
  <si>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</si>
  <si>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</si>
  <si>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</si>
  <si>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</si>
  <si>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</si>
  <si>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</si>
  <si>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</si>
  <si>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</si>
  <si>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</si>
  <si>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</si>
  <si>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</si>
  <si>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</si>
  <si>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</si>
  <si>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</si>
  <si>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</si>
  <si>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</si>
  <si>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</si>
  <si>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</si>
  <si>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</si>
  <si>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</si>
  <si>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</si>
  <si>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</si>
  <si>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</si>
  <si>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</si>
  <si>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</si>
  <si>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</si>
  <si>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</si>
  <si>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</si>
  <si>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</si>
  <si>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</si>
  <si>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</si>
  <si>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</si>
  <si>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</si>
  <si>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</si>
  <si>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</si>
  <si>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</si>
  <si>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</si>
  <si>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</si>
  <si>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</si>
  <si>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</si>
  <si>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</si>
  <si>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</si>
  <si>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</si>
  <si>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</si>
  <si>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</si>
  <si>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</si>
  <si>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</si>
  <si>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</si>
  <si>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</si>
  <si>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</si>
  <si>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</si>
  <si>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</si>
  <si>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</si>
  <si>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</si>
  <si>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</si>
  <si>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</si>
  <si>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</si>
  <si>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</si>
  <si>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</si>
  <si>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</si>
  <si>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</si>
  <si>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</si>
  <si>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</si>
  <si>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</si>
  <si>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</si>
  <si>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</si>
  <si>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</si>
  <si>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</si>
  <si>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</si>
  <si>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</si>
  <si>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</si>
  <si>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</si>
  <si>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</si>
  <si>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</si>
  <si>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</si>
  <si>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</si>
  <si>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</si>
  <si>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</si>
  <si>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</si>
  <si>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</si>
  <si>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</si>
  <si>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</si>
  <si>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</si>
  <si>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</si>
  <si>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</si>
  <si>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</si>
  <si>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</si>
  <si>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</si>
  <si>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</si>
  <si>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</si>
  <si>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</si>
  <si>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</si>
  <si>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</si>
  <si>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</si>
  <si>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</si>
  <si>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</si>
  <si>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</si>
  <si>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</si>
  <si>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</si>
  <si>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</si>
  <si>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</si>
  <si>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</si>
  <si>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</si>
  <si>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</si>
  <si>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</si>
  <si>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</si>
  <si>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</si>
  <si>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</si>
  <si>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</si>
  <si>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</si>
  <si>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</si>
  <si>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</si>
  <si>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</si>
  <si>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</si>
  <si>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</si>
  <si>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</si>
  <si>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</si>
  <si>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</si>
  <si>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</si>
  <si>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</si>
  <si>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</si>
  <si>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</si>
  <si>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</si>
  <si>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</si>
  <si>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</si>
  <si>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</si>
  <si>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</si>
  <si>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</si>
  <si>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</si>
  <si>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</si>
  <si>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</si>
  <si>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</si>
  <si>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</si>
  <si>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</si>
  <si>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</si>
  <si>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</si>
  <si>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</si>
  <si>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</si>
  <si>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</si>
  <si>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</si>
  <si>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</si>
  <si>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</si>
  <si>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</si>
  <si>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</si>
  <si>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</si>
  <si>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</si>
  <si>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</si>
  <si>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</si>
  <si>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</si>
  <si>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</si>
  <si>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</si>
  <si>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</si>
  <si>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</si>
  <si>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</si>
  <si>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</si>
  <si>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</si>
  <si>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</si>
  <si>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</si>
  <si>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</si>
  <si>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</si>
  <si>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</si>
  <si>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</si>
  <si>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</si>
  <si>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</si>
  <si>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</si>
  <si>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</si>
  <si>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</si>
  <si>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</si>
  <si>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</si>
  <si>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</si>
  <si>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</si>
  <si>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</si>
  <si>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</si>
  <si>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</si>
  <si>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</si>
  <si>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</si>
  <si>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</si>
  <si>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</si>
  <si>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</si>
  <si>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</si>
  <si>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</si>
  <si>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</si>
  <si>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</si>
  <si>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</si>
  <si>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</si>
  <si>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</si>
  <si>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</si>
  <si>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</si>
  <si>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</si>
  <si>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</si>
  <si>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</si>
  <si>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</si>
  <si>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</si>
  <si>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</si>
  <si>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</si>
  <si>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</si>
  <si>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</si>
  <si>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</si>
  <si>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</si>
  <si>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</si>
  <si>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</si>
  <si>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</si>
  <si>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</si>
  <si>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</si>
  <si>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</si>
  <si>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</si>
  <si>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</si>
  <si>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</si>
  <si>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</si>
  <si>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</si>
  <si>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</si>
  <si>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</si>
  <si>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</si>
  <si>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</si>
  <si>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</si>
  <si>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</si>
  <si>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</si>
  <si>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</si>
  <si>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</si>
  <si>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</si>
  <si>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</si>
  <si>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</si>
  <si>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</si>
  <si>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</si>
  <si>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</si>
  <si>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</si>
  <si>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</si>
  <si>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</si>
  <si>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</si>
  <si>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</si>
  <si>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</si>
  <si>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</si>
  <si>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</si>
  <si>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</si>
  <si>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</si>
  <si>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</si>
  <si>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</si>
  <si>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</si>
  <si>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</si>
  <si>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</si>
  <si>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</si>
  <si>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</si>
  <si>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</si>
  <si>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</si>
  <si>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</si>
  <si>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</si>
  <si>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</si>
  <si>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</si>
  <si>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</si>
  <si>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</si>
  <si>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</si>
  <si>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</si>
  <si>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</si>
  <si>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</si>
  <si>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</si>
  <si>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</si>
  <si>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</si>
  <si>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</si>
  <si>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</si>
  <si>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</si>
  <si>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</si>
  <si>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</si>
  <si>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</si>
  <si>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</si>
  <si>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</si>
  <si>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</si>
  <si>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</si>
  <si>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</si>
  <si>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</si>
  <si>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</si>
  <si>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</si>
  <si>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</si>
  <si>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</si>
  <si>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</si>
  <si>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</si>
  <si>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</si>
  <si>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</si>
  <si>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</si>
  <si>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</si>
  <si>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</si>
  <si>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</si>
  <si>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</si>
  <si>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</si>
  <si>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</si>
  <si>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</si>
  <si>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</si>
  <si>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</si>
  <si>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</si>
  <si>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</si>
  <si>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</si>
  <si>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</si>
  <si>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</si>
  <si>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</si>
  <si>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</si>
  <si>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</si>
  <si>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</si>
  <si>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</si>
  <si>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</si>
  <si>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</si>
  <si>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</si>
  <si>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</si>
  <si>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</si>
  <si>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</si>
  <si>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</si>
  <si>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</si>
  <si>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</si>
  <si>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</si>
  <si>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</si>
  <si>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</si>
  <si>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</si>
  <si>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</si>
  <si>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</si>
  <si>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</si>
  <si>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</si>
  <si>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</si>
  <si>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</si>
  <si>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</si>
  <si>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</si>
  <si>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</si>
  <si>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</si>
  <si>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</si>
  <si>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</si>
  <si>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</si>
  <si>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</si>
  <si>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</si>
  <si>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</si>
  <si>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</si>
  <si>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</si>
  <si>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</si>
  <si>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</si>
  <si>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</si>
  <si>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</si>
  <si>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</si>
  <si>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</si>
  <si>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</si>
  <si>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</si>
  <si>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</si>
  <si>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</si>
  <si>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</si>
  <si>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</si>
  <si>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</si>
  <si>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</si>
  <si>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</si>
  <si>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</si>
  <si>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</si>
  <si>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</si>
  <si>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</si>
  <si>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</si>
  <si>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</si>
  <si>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</si>
  <si>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</si>
  <si>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</si>
  <si>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</si>
  <si>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</si>
  <si>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</si>
  <si>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</si>
  <si>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</si>
  <si>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</si>
  <si>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</si>
  <si>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</si>
  <si>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</si>
  <si>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</si>
  <si>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</si>
  <si>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</si>
  <si>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</si>
  <si>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</si>
  <si>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</si>
  <si>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</si>
  <si>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</si>
  <si>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</si>
  <si>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</si>
  <si>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</si>
  <si>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</si>
  <si>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</si>
  <si>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</si>
  <si>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</si>
  <si>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</si>
  <si>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</si>
  <si>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</si>
  <si>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</si>
  <si>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</si>
  <si>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</si>
  <si>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</si>
  <si>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</si>
  <si>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</si>
  <si>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</si>
  <si>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</si>
  <si>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</si>
  <si>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</si>
  <si>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</si>
  <si>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</si>
  <si>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</si>
  <si>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</si>
  <si>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</si>
  <si>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</si>
  <si>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</si>
  <si>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</si>
  <si>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</si>
  <si>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</si>
  <si>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</si>
  <si>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</si>
  <si>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</si>
  <si>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</si>
  <si>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</si>
  <si>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</si>
  <si>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</si>
  <si>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</si>
  <si>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</si>
  <si>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</si>
  <si>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</si>
  <si>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</si>
  <si>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</si>
  <si>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</si>
  <si>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</si>
  <si>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</si>
  <si>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</si>
  <si>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</si>
  <si>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</si>
  <si>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</si>
  <si>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</si>
  <si>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</si>
  <si>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</si>
  <si>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</si>
  <si>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</si>
  <si>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</si>
  <si>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</si>
  <si>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</si>
  <si>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</si>
  <si>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</si>
  <si>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</si>
  <si>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</si>
  <si>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</si>
  <si>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</si>
  <si>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</si>
  <si>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</si>
  <si>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</si>
  <si>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</si>
  <si>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</si>
  <si>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</si>
  <si>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</si>
  <si>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</si>
  <si>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</si>
  <si>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</si>
  <si>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</si>
  <si>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</si>
  <si>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</si>
  <si>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</si>
  <si>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</si>
  <si>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</si>
  <si>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</si>
  <si>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</si>
  <si>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</si>
  <si>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</si>
  <si>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</si>
  <si>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</si>
  <si>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</si>
  <si>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</si>
  <si>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</si>
  <si>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</si>
  <si>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</si>
  <si>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</si>
  <si>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</si>
  <si>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</si>
  <si>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</si>
  <si>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</si>
  <si>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</si>
  <si>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</si>
  <si>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</si>
  <si>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</si>
  <si>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</si>
  <si>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</si>
  <si>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</si>
  <si>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</si>
  <si>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</si>
  <si>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</si>
  <si>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</si>
  <si>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</si>
  <si>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</si>
  <si>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</si>
  <si>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</si>
  <si>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</si>
  <si>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</si>
  <si>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</si>
  <si>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</si>
  <si>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</si>
  <si>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</si>
  <si>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</si>
  <si>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</si>
  <si>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</si>
  <si>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</si>
  <si>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</si>
  <si>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</si>
  <si>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</si>
  <si>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</si>
  <si>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</si>
  <si>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</si>
  <si>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</si>
  <si>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</si>
  <si>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</si>
  <si>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</si>
  <si>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</si>
  <si>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</si>
  <si>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</si>
  <si>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</si>
  <si>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</si>
  <si>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</si>
  <si>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</si>
  <si>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</si>
  <si>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</si>
  <si>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</si>
  <si>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</si>
  <si>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</si>
  <si>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</si>
  <si>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</si>
  <si>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</si>
  <si>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</si>
  <si>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</si>
  <si>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</si>
  <si>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</si>
  <si>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</si>
  <si>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</si>
  <si>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</si>
  <si>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</si>
  <si>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</si>
  <si>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</si>
  <si>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</si>
  <si>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</si>
  <si>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</si>
  <si>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</si>
  <si>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</si>
  <si>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</si>
  <si>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</si>
  <si>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</si>
  <si>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</si>
  <si>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</si>
  <si>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</si>
  <si>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</si>
  <si>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</si>
  <si>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</si>
  <si>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</si>
  <si>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</si>
  <si>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</si>
  <si>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</si>
  <si>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</si>
  <si>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</si>
  <si>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</si>
  <si>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</si>
  <si>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</si>
  <si>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</si>
  <si>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</si>
  <si>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</si>
  <si>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</si>
  <si>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</si>
  <si>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</si>
  <si>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</si>
  <si>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</si>
  <si>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</si>
  <si>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</si>
  <si>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</si>
  <si>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</si>
  <si>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</si>
  <si>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</si>
  <si>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</si>
  <si>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</si>
  <si>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</si>
  <si>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</si>
  <si>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</si>
  <si>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</si>
  <si>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</si>
  <si>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</si>
  <si>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</si>
  <si>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</si>
  <si>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</si>
  <si>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</si>
  <si>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</si>
  <si>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</si>
  <si>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</si>
  <si>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</si>
  <si>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</si>
  <si>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</si>
  <si>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</si>
  <si>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</si>
  <si>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</si>
  <si>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</si>
  <si>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</si>
  <si>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</si>
  <si>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</si>
  <si>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</si>
  <si>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</si>
  <si>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</si>
  <si>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</si>
  <si>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</si>
  <si>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</si>
  <si>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</si>
  <si>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</si>
  <si>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</si>
  <si>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</si>
  <si>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</si>
  <si>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</si>
  <si>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</si>
  <si>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</si>
  <si>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</si>
  <si>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</si>
  <si>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</si>
  <si>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</si>
  <si>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</si>
  <si>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</si>
  <si>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</si>
  <si>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</si>
  <si>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</si>
  <si>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</si>
  <si>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</si>
  <si>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</si>
  <si>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</si>
  <si>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</si>
  <si>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</si>
  <si>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</si>
  <si>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</si>
  <si>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</si>
  <si>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</si>
  <si>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</si>
  <si>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</si>
  <si>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</si>
  <si>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</si>
  <si>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</si>
  <si>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</si>
  <si>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</si>
  <si>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</si>
  <si>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</si>
  <si>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</si>
  <si>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</si>
  <si>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</si>
  <si>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</si>
  <si>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</si>
  <si>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</si>
  <si>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</si>
  <si>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</si>
  <si>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</si>
  <si>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</si>
  <si>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</si>
  <si>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</si>
  <si>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</si>
  <si>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</si>
  <si>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</si>
  <si>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</si>
  <si>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</si>
  <si>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</si>
  <si>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</si>
  <si>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</si>
  <si>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</si>
  <si>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</si>
  <si>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</si>
  <si>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</si>
  <si>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</si>
  <si>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</si>
  <si>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</si>
  <si>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</si>
  <si>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</si>
  <si>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</si>
  <si>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</si>
  <si>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</si>
  <si>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</si>
  <si>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</si>
  <si>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</si>
  <si>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</si>
  <si>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</si>
  <si>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</si>
  <si>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</si>
  <si>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</si>
  <si>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</si>
  <si>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</si>
  <si>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</si>
  <si>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</si>
  <si>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</si>
  <si>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</si>
  <si>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</si>
  <si>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</si>
  <si>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</si>
  <si>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</si>
  <si>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</si>
  <si>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</si>
  <si>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</si>
  <si>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</si>
  <si>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</si>
  <si>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</si>
  <si>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</si>
  <si>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</si>
  <si>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</si>
  <si>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</si>
  <si>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</si>
  <si>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</si>
  <si>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</si>
  <si>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</si>
  <si>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</si>
  <si>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</si>
  <si>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</si>
  <si>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</si>
  <si>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</si>
  <si>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</si>
  <si>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</si>
  <si>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</si>
  <si>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</si>
  <si>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</si>
  <si>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</si>
  <si>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</si>
  <si>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</si>
  <si>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</si>
  <si>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</si>
  <si>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</si>
  <si>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</si>
  <si>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</si>
  <si>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</si>
  <si>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</si>
  <si>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</si>
  <si>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</si>
  <si>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</si>
  <si>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</si>
  <si>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</si>
  <si>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</si>
  <si>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</si>
  <si>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</si>
  <si>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</si>
  <si>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</si>
  <si>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</si>
  <si>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</si>
  <si>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</si>
  <si>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</si>
  <si>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</si>
  <si>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</si>
  <si>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</si>
  <si>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</si>
  <si>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</si>
  <si>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</si>
  <si>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</si>
  <si>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</si>
  <si>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</si>
  <si>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</si>
  <si>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</si>
  <si>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</si>
  <si>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</si>
  <si>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</si>
  <si>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</si>
  <si>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</si>
  <si>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</si>
  <si>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</si>
  <si>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</si>
  <si>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</si>
  <si>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</si>
  <si>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</si>
  <si>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</si>
  <si>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</si>
  <si>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</si>
  <si>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</si>
  <si>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</si>
  <si>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</si>
  <si>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</si>
  <si>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</si>
  <si>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</si>
  <si>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</si>
  <si>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</si>
  <si>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</si>
  <si>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</si>
  <si>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</si>
  <si>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</si>
  <si>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</si>
  <si>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</si>
  <si>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</si>
  <si>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</si>
  <si>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</si>
  <si>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</si>
  <si>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</si>
  <si>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</si>
  <si>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</si>
  <si>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</si>
  <si>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</si>
  <si>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</si>
  <si>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</si>
  <si>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</si>
  <si>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</si>
  <si>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</si>
  <si>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</si>
  <si>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</si>
  <si>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</si>
  <si>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</si>
  <si>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</si>
  <si>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</si>
  <si>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</si>
  <si>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</si>
  <si>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</si>
  <si>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</si>
  <si>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</si>
  <si>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</si>
  <si>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</si>
  <si>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</si>
  <si>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</si>
  <si>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</si>
  <si>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</si>
  <si>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</si>
  <si>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</si>
  <si>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</si>
  <si>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</si>
  <si>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</si>
  <si>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</si>
  <si>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</si>
  <si>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</si>
  <si>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</si>
  <si>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</si>
  <si>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</si>
  <si>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</si>
  <si>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</si>
  <si>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</si>
  <si>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</si>
  <si>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</si>
  <si>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</si>
  <si>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</si>
  <si>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</si>
  <si>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</si>
  <si>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</si>
  <si>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</si>
  <si>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</si>
  <si>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</si>
  <si>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</si>
  <si>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</si>
  <si>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</si>
  <si>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</si>
  <si>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</si>
  <si>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</si>
  <si>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</si>
  <si>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</si>
  <si>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</si>
  <si>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</si>
  <si>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</si>
  <si>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</si>
  <si>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</si>
  <si>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</si>
  <si>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</si>
  <si>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</si>
  <si>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</si>
  <si>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</si>
  <si>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</si>
  <si>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</si>
  <si>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</si>
  <si>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</si>
  <si>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</si>
  <si>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</si>
  <si>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</si>
  <si>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</si>
  <si>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</si>
  <si>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</si>
  <si>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</si>
  <si>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</si>
  <si>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</si>
  <si>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</si>
  <si>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</si>
  <si>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</si>
  <si>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</si>
  <si>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</si>
  <si>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</si>
  <si>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</si>
  <si>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</si>
  <si>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</si>
  <si>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</si>
  <si>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</si>
  <si>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</si>
  <si>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</si>
  <si>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</si>
  <si>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</si>
  <si>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</si>
  <si>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</si>
  <si>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</si>
  <si>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</si>
  <si>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</si>
  <si>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</si>
  <si>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</si>
  <si>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</si>
  <si>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</si>
  <si>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</si>
  <si>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</si>
  <si>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</si>
  <si>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</si>
  <si>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</si>
  <si>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</si>
  <si>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</si>
  <si>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</si>
  <si>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</si>
  <si>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</si>
  <si>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</si>
  <si>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</si>
  <si>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</si>
  <si>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</si>
  <si>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</si>
  <si>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</si>
  <si>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</si>
  <si>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</si>
  <si>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</si>
  <si>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</si>
  <si>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</si>
  <si>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</si>
  <si>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</si>
  <si>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</si>
  <si>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</si>
  <si>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</si>
  <si>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</si>
  <si>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</si>
  <si>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</si>
  <si>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</si>
  <si>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</si>
  <si>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</si>
  <si>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</si>
  <si>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</si>
  <si>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</si>
  <si>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</si>
  <si>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</si>
  <si>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</si>
  <si>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</si>
  <si>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</si>
  <si>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</si>
  <si>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</si>
  <si>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</si>
  <si>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</si>
  <si>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</si>
  <si>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</si>
  <si>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</si>
  <si>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</si>
  <si>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</si>
  <si>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</si>
  <si>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</si>
  <si>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</si>
  <si>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</si>
  <si>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</si>
  <si>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</si>
  <si>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</si>
  <si>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</si>
  <si>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</si>
  <si>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</si>
  <si>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</si>
  <si>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</si>
  <si>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</si>
  <si>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</si>
  <si>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</si>
  <si>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</si>
  <si>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</si>
  <si>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</si>
  <si>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</si>
  <si>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</si>
  <si>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</si>
  <si>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</si>
  <si>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</si>
  <si>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</si>
  <si>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</si>
  <si>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</si>
  <si>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</si>
  <si>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</si>
  <si>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</si>
  <si>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</si>
  <si>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</si>
  <si>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</si>
  <si>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</si>
  <si>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</si>
  <si>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</si>
  <si>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</si>
  <si>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</si>
  <si>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</si>
  <si>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</si>
  <si>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</si>
  <si>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</si>
  <si>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</si>
  <si>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</si>
  <si>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</si>
  <si>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</si>
  <si>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</si>
  <si>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</si>
  <si>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</si>
  <si>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</si>
  <si>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</si>
  <si>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</si>
  <si>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</si>
  <si>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</si>
  <si>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</si>
  <si>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</si>
  <si>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</si>
  <si>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</si>
  <si>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</si>
  <si>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</si>
  <si>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</si>
  <si>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</si>
  <si>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</si>
  <si>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</si>
  <si>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</si>
  <si>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</si>
  <si>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</si>
  <si>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</si>
  <si>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</si>
  <si>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</si>
  <si>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</si>
  <si>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</si>
  <si>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</si>
  <si>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</si>
  <si>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</si>
  <si>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</si>
  <si>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</si>
  <si>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</si>
  <si>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</si>
  <si>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</si>
  <si>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</si>
  <si>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</si>
  <si>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</si>
  <si>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</si>
  <si>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</si>
  <si>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</si>
  <si>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</si>
  <si>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</si>
  <si>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</si>
  <si>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</si>
  <si>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</si>
  <si>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</si>
  <si>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</si>
  <si>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</si>
  <si>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</si>
  <si>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</si>
  <si>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</si>
  <si>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</si>
  <si>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</si>
  <si>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</si>
  <si>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</si>
  <si>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</si>
  <si>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</si>
  <si>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</si>
  <si>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</si>
  <si>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</si>
  <si>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</si>
  <si>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</si>
  <si>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</si>
  <si>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</si>
  <si>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</si>
  <si>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</si>
  <si>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</si>
  <si>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</si>
  <si>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</si>
  <si>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</si>
  <si>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</si>
  <si>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</si>
  <si>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</si>
  <si>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</si>
  <si>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</si>
  <si>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</si>
  <si>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</si>
  <si>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</si>
  <si>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</si>
  <si>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</si>
  <si>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</si>
  <si>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</si>
  <si>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</si>
  <si>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</si>
  <si>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</si>
  <si>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</si>
  <si>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</si>
  <si>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</si>
  <si>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</si>
  <si>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</si>
  <si>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</si>
  <si>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</si>
  <si>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</si>
  <si>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</si>
  <si>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</si>
  <si>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</si>
  <si>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</si>
  <si>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</si>
  <si>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</si>
  <si>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</si>
  <si>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</si>
  <si>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</si>
  <si>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</si>
  <si>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</si>
  <si>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</si>
  <si>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</si>
  <si>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</si>
  <si>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</si>
  <si>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</si>
  <si>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</si>
  <si>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</si>
  <si>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</si>
  <si>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</si>
  <si>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</si>
  <si>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</si>
  <si>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</si>
  <si>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</si>
  <si>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</si>
  <si>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</si>
  <si>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</si>
  <si>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</si>
  <si>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</si>
  <si>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</si>
  <si>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</si>
  <si>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</si>
  <si>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</si>
  <si>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</si>
  <si>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</si>
  <si>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</si>
  <si>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</si>
  <si>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</si>
  <si>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</si>
  <si>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</si>
  <si>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</si>
  <si>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</si>
  <si>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</si>
  <si>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</si>
  <si>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</si>
  <si>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</si>
  <si>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</si>
  <si>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</si>
  <si>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</si>
  <si>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</si>
  <si>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</si>
  <si>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</si>
  <si>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</si>
  <si>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</si>
  <si>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</si>
  <si>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</si>
  <si>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</si>
  <si>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</si>
  <si>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</si>
  <si>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</si>
  <si>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</si>
  <si>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</si>
  <si>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</si>
  <si>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</si>
  <si>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</si>
  <si>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</si>
  <si>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</si>
  <si>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</si>
  <si>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</si>
  <si>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</si>
  <si>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</si>
  <si>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</si>
  <si>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</si>
  <si>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</si>
  <si>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</si>
  <si>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</si>
  <si>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</si>
  <si>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</si>
  <si>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</si>
  <si>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</si>
  <si>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</si>
  <si>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</si>
  <si>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</si>
  <si>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</si>
  <si>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</si>
  <si>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</si>
  <si>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</si>
  <si>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</si>
  <si>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</si>
  <si>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</si>
  <si>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</si>
  <si>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</si>
  <si>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</si>
  <si>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</si>
  <si>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</si>
  <si>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</si>
  <si>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</si>
  <si>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</si>
  <si>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</si>
  <si>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</si>
  <si>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</si>
  <si>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</si>
  <si>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</si>
  <si>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</si>
  <si>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</si>
  <si>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</si>
  <si>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</si>
  <si>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</si>
  <si>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</si>
  <si>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</si>
  <si>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</si>
  <si>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</si>
  <si>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</si>
  <si>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</si>
  <si>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</si>
  <si>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</si>
  <si>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</si>
  <si>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</si>
  <si>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</si>
  <si>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</si>
  <si>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</si>
  <si>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</si>
  <si>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</si>
  <si>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</si>
  <si>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</si>
  <si>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</si>
  <si>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</si>
  <si>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</si>
  <si>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</si>
  <si>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</si>
  <si>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</si>
  <si>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</si>
  <si>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</si>
  <si>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</si>
  <si>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</si>
  <si>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</si>
  <si>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</si>
  <si>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</si>
  <si>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</si>
  <si>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</si>
  <si>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</si>
  <si>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</si>
  <si>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</si>
  <si>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</si>
  <si>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</si>
  <si>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</si>
  <si>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</si>
  <si>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</si>
  <si>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</si>
  <si>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</si>
  <si>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</si>
  <si>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</si>
  <si>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</si>
  <si>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</si>
  <si>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</si>
  <si>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</si>
  <si>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</si>
  <si>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</si>
  <si>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</si>
  <si>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</si>
  <si>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</si>
  <si>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</si>
  <si>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</si>
  <si>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</si>
  <si>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</si>
  <si>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</si>
  <si>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</si>
  <si>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</si>
  <si>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</si>
  <si>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</si>
  <si>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</si>
  <si>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</si>
  <si>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</si>
  <si>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</si>
  <si>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</si>
  <si>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</si>
  <si>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</si>
  <si>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</si>
  <si>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</si>
  <si>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</si>
  <si>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</si>
  <si>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</si>
  <si>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</si>
  <si>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</si>
  <si>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</si>
  <si>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</si>
  <si>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</si>
  <si>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</si>
  <si>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</si>
  <si>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</si>
  <si>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</si>
  <si>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</si>
  <si>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</si>
  <si>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</si>
  <si>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</si>
  <si>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</si>
  <si>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</si>
  <si>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</si>
  <si>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</si>
  <si>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</si>
  <si>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</si>
  <si>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</si>
  <si>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</si>
  <si>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</si>
  <si>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</si>
  <si>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</si>
  <si>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</si>
  <si>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</si>
  <si>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</si>
  <si>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</si>
  <si>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</si>
  <si>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</si>
  <si>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</si>
  <si>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</si>
  <si>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</si>
  <si>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</si>
  <si>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</si>
  <si>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</si>
  <si>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</si>
  <si>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</si>
  <si>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</si>
  <si>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</si>
  <si>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</si>
  <si>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</si>
  <si>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</si>
  <si>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</si>
  <si>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</si>
  <si>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</si>
  <si>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</si>
  <si>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</si>
  <si>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</si>
  <si>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</si>
  <si>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</si>
  <si>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</si>
  <si>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</si>
  <si>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</si>
  <si>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</si>
  <si>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</si>
  <si>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</si>
  <si>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</si>
  <si>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</si>
  <si>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</si>
  <si>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</si>
  <si>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</si>
  <si>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</si>
  <si>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</si>
  <si>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</si>
  <si>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</si>
  <si>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</si>
  <si>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</si>
  <si>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</si>
  <si>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</si>
  <si>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</si>
  <si>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</si>
  <si>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</si>
  <si>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</si>
  <si>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</si>
  <si>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</si>
  <si>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</si>
  <si>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</si>
  <si>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</si>
  <si>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</si>
  <si>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</si>
  <si>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</si>
  <si>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</si>
  <si>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</si>
  <si>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</si>
  <si>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</si>
  <si>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</si>
  <si>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</si>
  <si>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</si>
  <si>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</si>
  <si>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</si>
  <si>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</si>
  <si>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</si>
  <si>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</si>
  <si>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</si>
  <si>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</si>
  <si>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</si>
  <si>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</si>
  <si>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</si>
  <si>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</si>
  <si>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</si>
  <si>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</si>
  <si>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</si>
  <si>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</si>
  <si>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</si>
  <si>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</si>
  <si>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</si>
  <si>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</si>
  <si>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</si>
  <si>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</si>
  <si>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</si>
  <si>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</si>
  <si>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</si>
  <si>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</si>
  <si>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</si>
  <si>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</si>
  <si>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</si>
  <si>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</si>
  <si>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</si>
  <si>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</si>
  <si>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</si>
  <si>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</si>
  <si>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</si>
  <si>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</si>
  <si>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</si>
  <si>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</si>
  <si>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</si>
  <si>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</si>
  <si>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</si>
  <si>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</si>
  <si>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</si>
  <si>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</si>
  <si>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</si>
  <si>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</si>
  <si>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</si>
  <si>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</si>
  <si>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</si>
  <si>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</si>
  <si>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</si>
  <si>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</si>
  <si>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</si>
  <si>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</si>
  <si>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</si>
  <si>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</si>
  <si>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</si>
  <si>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</si>
  <si>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</si>
  <si>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</si>
  <si>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</si>
  <si>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</si>
  <si>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</si>
  <si>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</si>
  <si>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</si>
  <si>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</si>
  <si>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</si>
  <si>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</si>
  <si>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</si>
  <si>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</si>
  <si>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</si>
  <si>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</si>
  <si>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</si>
  <si>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</si>
  <si>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</si>
  <si>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</si>
  <si>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</si>
  <si>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</si>
  <si>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</si>
  <si>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</si>
  <si>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</si>
  <si>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</si>
  <si>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</si>
  <si>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</si>
  <si>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</si>
  <si>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</si>
  <si>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</si>
  <si>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</si>
  <si>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</si>
  <si>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</si>
  <si>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</si>
  <si>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</si>
  <si>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</si>
  <si>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</si>
  <si>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</si>
  <si>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</si>
  <si>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</si>
  <si>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</si>
  <si>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</si>
  <si>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</si>
  <si>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</si>
  <si>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</si>
  <si>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</si>
  <si>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</si>
  <si>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</si>
  <si>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</si>
  <si>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</si>
  <si>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</si>
  <si>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</si>
  <si>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</si>
  <si>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</si>
  <si>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</si>
  <si>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</si>
  <si>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</si>
  <si>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</si>
  <si>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</si>
  <si>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</si>
  <si>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</si>
  <si>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</si>
  <si>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</si>
  <si>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</si>
  <si>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</si>
  <si>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</si>
  <si>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</si>
  <si>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</si>
  <si>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</si>
  <si>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</si>
  <si>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</si>
  <si>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</si>
  <si>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</si>
  <si>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</si>
  <si>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</si>
  <si>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</si>
  <si>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</si>
  <si>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</si>
  <si>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</si>
  <si>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</si>
  <si>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</si>
  <si>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</si>
  <si>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</si>
  <si>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</si>
  <si>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</si>
  <si>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</si>
  <si>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</si>
  <si>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</si>
  <si>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</si>
  <si>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</si>
  <si>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</si>
  <si>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</si>
  <si>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</si>
  <si>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</si>
  <si>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</si>
  <si>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</si>
  <si>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</si>
  <si>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</si>
  <si>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</si>
  <si>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</si>
  <si>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</si>
  <si>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</si>
  <si>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</si>
  <si>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</si>
  <si>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</si>
  <si>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</si>
  <si>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</si>
  <si>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</si>
  <si>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</si>
  <si>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</si>
  <si>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</si>
  <si>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</si>
  <si>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</si>
  <si>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</si>
  <si>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</si>
  <si>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</si>
  <si>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</si>
  <si>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</si>
  <si>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</si>
  <si>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</si>
  <si>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</si>
  <si>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</si>
  <si>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</si>
  <si>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</si>
  <si>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</si>
  <si>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</si>
  <si>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</si>
  <si>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</si>
  <si>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</si>
  <si>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</si>
  <si>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</si>
  <si>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</si>
  <si>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</si>
  <si>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</si>
  <si>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</si>
  <si>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</si>
  <si>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</si>
  <si>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</si>
  <si>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</si>
  <si>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</si>
  <si>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</si>
  <si>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</si>
  <si>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</si>
  <si>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</si>
  <si>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</si>
  <si>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</si>
  <si>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</si>
  <si>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</si>
  <si>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</si>
  <si>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</si>
  <si>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</si>
  <si>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</si>
  <si>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</si>
  <si>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</si>
  <si>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</si>
  <si>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</si>
  <si>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</si>
  <si>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</si>
  <si>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</si>
  <si>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</si>
  <si>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</si>
  <si>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</si>
  <si>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</si>
  <si>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</si>
  <si>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</si>
  <si>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</si>
  <si>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</si>
  <si>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</si>
  <si>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</si>
  <si>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</si>
  <si>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</si>
  <si>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</si>
  <si>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</si>
  <si>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</si>
  <si>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</si>
  <si>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</si>
  <si>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</si>
  <si>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</si>
  <si>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</si>
  <si>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</si>
  <si>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</si>
  <si>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</si>
  <si>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</si>
  <si>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</si>
  <si>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</si>
  <si>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</si>
  <si>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</si>
  <si>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</si>
  <si>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</si>
  <si>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</si>
  <si>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</si>
  <si>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</si>
  <si>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</si>
  <si>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</si>
  <si>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</si>
  <si>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</si>
  <si>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</si>
  <si>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</si>
  <si>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</si>
  <si>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</si>
  <si>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</si>
  <si>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</si>
  <si>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</si>
  <si>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</si>
  <si>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</si>
  <si>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</si>
  <si>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</si>
  <si>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</si>
  <si>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</si>
  <si>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</si>
  <si>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</si>
  <si>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</si>
  <si>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</si>
  <si>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</si>
  <si>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</si>
  <si>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</si>
  <si>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</si>
  <si>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</si>
  <si>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</si>
  <si>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</si>
  <si>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</si>
  <si>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</si>
  <si>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</si>
  <si>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</si>
  <si>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</si>
  <si>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</si>
  <si>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</si>
  <si>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</si>
  <si>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</si>
  <si>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</si>
  <si>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</si>
  <si>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</si>
  <si>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</si>
  <si>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</si>
  <si>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</si>
  <si>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</si>
  <si>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</si>
  <si>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</si>
  <si>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</si>
  <si>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</si>
  <si>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</si>
  <si>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</si>
  <si>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</si>
  <si>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</si>
  <si>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</si>
  <si>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</si>
  <si>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</si>
  <si>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</si>
  <si>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</si>
  <si>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</si>
  <si>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</si>
  <si>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</si>
  <si>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</si>
  <si>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</si>
  <si>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</si>
  <si>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</si>
  <si>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</si>
  <si>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</si>
  <si>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</si>
  <si>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</si>
  <si>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</si>
  <si>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</si>
  <si>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</si>
  <si>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</si>
  <si>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</si>
  <si>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</si>
  <si>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</si>
  <si>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</si>
  <si>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</si>
  <si>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</si>
  <si>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</si>
  <si>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</si>
  <si>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</si>
  <si>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</si>
  <si>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</si>
  <si>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</si>
  <si>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</si>
  <si>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</si>
  <si>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</si>
  <si>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</si>
  <si>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</si>
  <si>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</si>
  <si>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</si>
  <si>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</si>
  <si>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</si>
  <si>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</si>
  <si>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</si>
  <si>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</si>
  <si>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</si>
  <si>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</si>
  <si>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</si>
  <si>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</si>
  <si>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</si>
  <si>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</si>
  <si>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</si>
  <si>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</si>
  <si>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</si>
  <si>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</si>
  <si>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</si>
  <si>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</si>
  <si>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</si>
  <si>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</si>
  <si>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</si>
  <si>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</si>
  <si>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</si>
  <si>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</si>
  <si>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</si>
  <si>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</si>
  <si>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</si>
  <si>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</si>
  <si>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</si>
  <si>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</si>
  <si>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</si>
  <si>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</si>
  <si>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</si>
  <si>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</si>
  <si>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</si>
  <si>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</si>
  <si>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</si>
  <si>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</si>
  <si>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</si>
  <si>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</si>
  <si>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</si>
  <si>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</si>
  <si>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</si>
  <si>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</si>
  <si>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</si>
  <si>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</si>
  <si>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</si>
  <si>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</si>
  <si>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</si>
  <si>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</si>
  <si>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</si>
  <si>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</si>
  <si>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</si>
  <si>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</si>
  <si>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</si>
  <si>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</si>
  <si>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</si>
  <si>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</si>
  <si>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</si>
  <si>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</si>
  <si>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</si>
  <si>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</si>
  <si>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</si>
  <si>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</si>
  <si>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</si>
  <si>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</si>
  <si>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</si>
  <si>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</si>
  <si>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</si>
  <si>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</si>
  <si>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</si>
  <si>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</si>
  <si>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</si>
  <si>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</si>
  <si>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</si>
  <si>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</si>
  <si>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</si>
  <si>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</si>
  <si>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</si>
  <si>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</si>
  <si>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</si>
  <si>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</si>
  <si>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</si>
  <si>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</si>
  <si>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</si>
  <si>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</si>
  <si>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</si>
  <si>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</si>
  <si>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</si>
  <si>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</si>
  <si>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</si>
  <si>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</si>
  <si>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</si>
  <si>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</si>
  <si>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</si>
  <si>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</si>
  <si>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</si>
  <si>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</si>
  <si>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</si>
  <si>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</si>
  <si>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</si>
  <si>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</si>
  <si>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</si>
  <si>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</si>
  <si>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</si>
  <si>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</si>
  <si>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</si>
  <si>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</si>
  <si>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</si>
  <si>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</si>
  <si>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</si>
  <si>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</si>
  <si>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</si>
  <si>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</si>
  <si>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</si>
  <si>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</si>
  <si>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</si>
  <si>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</si>
  <si>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</si>
  <si>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</si>
  <si>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</si>
  <si>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</si>
  <si>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</si>
  <si>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</si>
  <si>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</si>
  <si>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</si>
  <si>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</si>
  <si>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</si>
  <si>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</si>
  <si>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</si>
  <si>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</si>
  <si>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</si>
  <si>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</si>
  <si>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</si>
  <si>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</si>
  <si>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</si>
  <si>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</si>
  <si>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</si>
  <si>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</si>
  <si>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</si>
  <si>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</si>
  <si>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</si>
  <si>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</si>
  <si>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</si>
  <si>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</si>
  <si>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</si>
  <si>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</si>
  <si>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</si>
  <si>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</si>
  <si>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</si>
  <si>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</si>
  <si>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</si>
  <si>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</si>
  <si>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</si>
  <si>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</si>
  <si>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</si>
  <si>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</si>
  <si>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</si>
  <si>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</si>
  <si>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</si>
  <si>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</si>
  <si>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</si>
  <si>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</si>
  <si>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</si>
  <si>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</si>
  <si>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</si>
  <si>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</si>
  <si>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</si>
  <si>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</si>
  <si>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</si>
  <si>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</si>
  <si>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</si>
  <si>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</si>
  <si>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</si>
  <si>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</si>
  <si>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</si>
  <si>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</si>
  <si>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</si>
  <si>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</si>
  <si>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</si>
  <si>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</si>
  <si>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</si>
  <si>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</si>
  <si>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</si>
  <si>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</si>
  <si>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</si>
  <si>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</si>
  <si>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</si>
  <si>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</si>
  <si>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</si>
  <si>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</si>
  <si>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</si>
  <si>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</si>
  <si>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</si>
  <si>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</si>
  <si>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</si>
  <si>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</si>
  <si>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</si>
  <si>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</si>
  <si>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</si>
  <si>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</si>
  <si>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</si>
  <si>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</si>
  <si>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</si>
  <si>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</si>
  <si>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</si>
  <si>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</si>
  <si>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</si>
  <si>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</si>
  <si>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</si>
  <si>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</si>
  <si>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</si>
  <si>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</si>
  <si>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</si>
  <si>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</si>
  <si>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</si>
  <si>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</si>
  <si>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</si>
  <si>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</si>
  <si>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</si>
  <si>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</si>
  <si>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</si>
  <si>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</si>
  <si>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</si>
  <si>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</si>
  <si>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</si>
  <si>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</si>
  <si>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</si>
  <si>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</si>
  <si>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</si>
  <si>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</si>
  <si>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</si>
  <si>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</si>
  <si>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</si>
  <si>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</si>
  <si>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</si>
  <si>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</si>
  <si>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</si>
  <si>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</si>
  <si>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</si>
  <si>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</si>
  <si>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</si>
  <si>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</si>
  <si>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</si>
  <si>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</si>
  <si>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</si>
  <si>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</si>
  <si>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</si>
  <si>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</si>
  <si>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</si>
  <si>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</si>
  <si>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</si>
  <si>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</si>
  <si>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</si>
  <si>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</si>
  <si>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</si>
  <si>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</si>
  <si>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</si>
  <si>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</si>
  <si>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</si>
  <si>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</si>
  <si>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</si>
  <si>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</si>
  <si>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</si>
  <si>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</si>
  <si>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</si>
  <si>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</si>
  <si>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</si>
  <si>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</si>
  <si>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</si>
  <si>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</si>
  <si>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</si>
  <si>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</si>
  <si>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</si>
  <si>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</si>
  <si>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</si>
  <si>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</si>
  <si>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</si>
  <si>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</si>
  <si>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</si>
  <si>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</si>
  <si>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</si>
  <si>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</si>
  <si>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</si>
  <si>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</si>
  <si>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</si>
  <si>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</si>
  <si>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</si>
  <si>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</si>
  <si>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</si>
  <si>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</si>
  <si>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</si>
  <si>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</si>
  <si>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</si>
  <si>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</si>
  <si>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</si>
  <si>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</si>
  <si>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</si>
  <si>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</si>
  <si>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</si>
  <si>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</si>
  <si>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</si>
  <si>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</si>
  <si>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</si>
  <si>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</si>
  <si>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</si>
  <si>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</si>
  <si>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</si>
  <si>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</si>
  <si>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</si>
  <si>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</si>
  <si>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</si>
  <si>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</si>
  <si>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</si>
  <si>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</si>
  <si>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</si>
  <si>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</si>
  <si>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</si>
  <si>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</si>
  <si>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</si>
  <si>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</si>
  <si>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</si>
  <si>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</si>
  <si>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</si>
  <si>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</si>
  <si>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</si>
  <si>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</si>
  <si>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</si>
  <si>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</si>
  <si>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</si>
  <si>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</si>
  <si>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</si>
  <si>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</si>
  <si>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</si>
  <si>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</si>
  <si>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</si>
  <si>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</si>
  <si>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</si>
  <si>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</si>
  <si>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</si>
  <si>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</si>
  <si>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</si>
  <si>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</si>
  <si>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</si>
  <si>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</si>
  <si>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</si>
  <si>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</si>
  <si>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</si>
  <si>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</si>
  <si>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</si>
  <si>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</si>
  <si>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</si>
  <si>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</si>
  <si>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</si>
  <si>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</si>
  <si>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</si>
  <si>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</si>
  <si>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</si>
  <si>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</si>
  <si>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</si>
  <si>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</si>
  <si>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</si>
  <si>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</si>
  <si>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</si>
  <si>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</si>
  <si>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</si>
  <si>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</si>
  <si>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</si>
  <si>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</si>
  <si>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</si>
  <si>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</si>
  <si>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</si>
  <si>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</si>
  <si>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</si>
  <si>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</si>
  <si>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</si>
  <si>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</si>
  <si>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</si>
  <si>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</si>
  <si>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</si>
  <si>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</si>
  <si>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</si>
  <si>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</si>
  <si>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</si>
  <si>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</si>
  <si>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</si>
  <si>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</si>
  <si>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</si>
  <si>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</si>
  <si>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</si>
  <si>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</si>
  <si>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</si>
  <si>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</si>
  <si>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</si>
  <si>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</si>
  <si>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</si>
  <si>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</si>
  <si>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</si>
  <si>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</si>
  <si>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</si>
  <si>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</si>
  <si>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</si>
  <si>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</si>
  <si>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</si>
  <si>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</si>
  <si>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</si>
  <si>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</si>
  <si>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</si>
  <si>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</si>
  <si>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</si>
  <si>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</si>
  <si>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</si>
  <si>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</si>
  <si>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</si>
  <si>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</si>
  <si>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</si>
  <si>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</si>
  <si>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</si>
  <si>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</si>
  <si>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</si>
  <si>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</si>
  <si>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</si>
  <si>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</si>
  <si>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</si>
  <si>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</si>
  <si>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</si>
  <si>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</si>
  <si>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</si>
  <si>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</si>
  <si>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</si>
  <si>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</si>
  <si>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</si>
  <si>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</si>
  <si>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</si>
  <si>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</si>
  <si>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</si>
  <si>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</si>
  <si>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</si>
  <si>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</si>
  <si>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</si>
  <si>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</si>
  <si>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</si>
  <si>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</si>
  <si>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</si>
  <si>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</si>
  <si>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</si>
  <si>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</si>
  <si>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</si>
  <si>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</si>
  <si>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</si>
  <si>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</si>
  <si>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</si>
  <si>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</si>
  <si>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</si>
  <si>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</si>
  <si>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</si>
  <si>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</si>
  <si>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</si>
  <si>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</si>
  <si>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</si>
  <si>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</si>
  <si>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</si>
  <si>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</si>
  <si>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</si>
  <si>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</si>
  <si>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</si>
  <si>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</si>
  <si>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</si>
  <si>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</si>
  <si>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</si>
  <si>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</si>
  <si>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</si>
  <si>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</si>
  <si>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</si>
  <si>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</si>
  <si>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</si>
  <si>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</si>
  <si>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</si>
  <si>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</si>
  <si>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</si>
  <si>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</si>
  <si>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</si>
  <si>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</si>
  <si>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</si>
  <si>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</si>
  <si>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</si>
  <si>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</si>
  <si>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</si>
  <si>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</si>
  <si>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</si>
  <si>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</si>
  <si>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</si>
  <si>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</si>
  <si>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</si>
  <si>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</si>
  <si>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</si>
  <si>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</si>
  <si>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</si>
  <si>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</si>
  <si>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</si>
  <si>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</si>
  <si>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</si>
  <si>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</si>
  <si>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</si>
  <si>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</si>
  <si>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</si>
  <si>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</si>
  <si>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</si>
  <si>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</si>
  <si>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</si>
  <si>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</si>
  <si>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</si>
  <si>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</si>
  <si>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</si>
  <si>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</si>
  <si>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</si>
  <si>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</si>
  <si>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</si>
  <si>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</si>
  <si>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</si>
  <si>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</si>
  <si>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</si>
  <si>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</si>
  <si>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</si>
  <si>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</si>
  <si>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</si>
  <si>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</si>
  <si>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</si>
  <si>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</si>
  <si>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</si>
  <si>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</si>
  <si>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</si>
  <si>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</si>
  <si>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</si>
  <si>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</si>
  <si>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</si>
  <si>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</si>
  <si>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</si>
  <si>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</si>
  <si>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</si>
  <si>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</si>
  <si>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</si>
  <si>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</si>
  <si>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</si>
  <si>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</si>
  <si>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</si>
  <si>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</si>
  <si>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</si>
  <si>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</si>
  <si>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</si>
  <si>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</si>
  <si>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</si>
  <si>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</si>
  <si>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</si>
  <si>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</si>
  <si>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</si>
  <si>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</si>
  <si>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</si>
  <si>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</si>
  <si>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</si>
  <si>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</si>
  <si>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</si>
  <si>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</si>
  <si>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</si>
  <si>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</si>
  <si>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</si>
  <si>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</si>
  <si>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</si>
  <si>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</si>
  <si>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</si>
  <si>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</si>
  <si>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</si>
  <si>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</si>
  <si>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</si>
  <si>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</si>
  <si>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</si>
  <si>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</si>
  <si>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</si>
  <si>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</si>
  <si>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</si>
  <si>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</si>
  <si>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</si>
  <si>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</si>
  <si>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</si>
  <si>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</si>
  <si>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</si>
  <si>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</si>
  <si>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</si>
  <si>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</si>
  <si>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</si>
  <si>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</si>
  <si>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</si>
  <si>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</si>
  <si>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</si>
  <si>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</si>
  <si>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</si>
  <si>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</si>
  <si>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</si>
  <si>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</si>
  <si>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</si>
  <si>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</si>
  <si>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</si>
  <si>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</si>
  <si>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</si>
  <si>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</si>
  <si>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</si>
  <si>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</si>
  <si>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</si>
  <si>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</si>
  <si>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</si>
  <si>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</si>
  <si>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</si>
  <si>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</si>
  <si>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</si>
  <si>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</si>
  <si>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</si>
  <si>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</si>
  <si>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</si>
  <si>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</si>
  <si>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</si>
  <si>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</si>
  <si>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</si>
  <si>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</si>
  <si>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</si>
  <si>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</si>
  <si>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</si>
  <si>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</si>
  <si>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</si>
  <si>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</si>
  <si>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</si>
  <si>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</si>
  <si>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</si>
  <si>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</si>
  <si>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</si>
  <si>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</si>
  <si>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</si>
  <si>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</si>
  <si>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</si>
  <si>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</si>
  <si>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</si>
  <si>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</si>
  <si>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</si>
  <si>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</si>
  <si>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</si>
  <si>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</si>
  <si>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</si>
  <si>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</si>
  <si>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</si>
  <si>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</si>
  <si>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</si>
  <si>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</si>
  <si>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</si>
  <si>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</si>
  <si>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</si>
  <si>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</si>
  <si>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</si>
  <si>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</si>
  <si>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</si>
  <si>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</si>
  <si>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</si>
  <si>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</si>
  <si>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</si>
  <si>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</si>
  <si>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</si>
  <si>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</si>
  <si>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</si>
  <si>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</si>
  <si>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</si>
  <si>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</si>
  <si>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</si>
  <si>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</si>
  <si>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</si>
  <si>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</si>
  <si>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</si>
  <si>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</si>
  <si>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</si>
  <si>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</si>
  <si>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</si>
  <si>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</si>
  <si>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</si>
  <si>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</si>
  <si>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</si>
  <si>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</si>
  <si>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</si>
  <si>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</si>
  <si>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</si>
  <si>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</si>
  <si>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</si>
  <si>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</si>
  <si>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</si>
  <si>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</si>
  <si>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</si>
  <si>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</si>
  <si>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</si>
  <si>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</si>
  <si>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</si>
  <si>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</si>
  <si>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</si>
  <si>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</si>
  <si>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</si>
  <si>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</si>
  <si>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</si>
  <si>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</si>
  <si>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</si>
  <si>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</si>
  <si>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</si>
  <si>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</si>
  <si>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</si>
  <si>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</si>
  <si>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</si>
  <si>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</si>
  <si>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</si>
  <si>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</si>
  <si>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</si>
  <si>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</si>
  <si>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</si>
  <si>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</si>
  <si>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</si>
  <si>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</si>
  <si>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</si>
  <si>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</si>
  <si>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</si>
  <si>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</si>
  <si>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</si>
  <si>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</si>
  <si>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</si>
  <si>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</si>
  <si>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</si>
  <si>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</si>
  <si>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</si>
  <si>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</si>
  <si>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</si>
  <si>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</si>
  <si>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</si>
  <si>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</si>
  <si>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</si>
  <si>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</si>
  <si>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</si>
  <si>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</si>
  <si>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</si>
  <si>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</si>
  <si>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</si>
  <si>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</si>
  <si>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</si>
  <si>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</si>
  <si>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</si>
  <si>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</si>
  <si>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</si>
  <si>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</si>
  <si>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</si>
  <si>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</si>
  <si>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</si>
  <si>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</si>
  <si>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</si>
  <si>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</si>
  <si>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</si>
  <si>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</si>
  <si>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</si>
  <si>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</si>
  <si>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</si>
  <si>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</si>
  <si>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</si>
  <si>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</si>
  <si>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</si>
  <si>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</si>
  <si>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</si>
  <si>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</si>
  <si>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</si>
  <si>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</si>
  <si>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</si>
  <si>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</si>
  <si>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</si>
  <si>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</si>
  <si>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</si>
  <si>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</si>
  <si>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</si>
  <si>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</si>
  <si>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</si>
  <si>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</si>
  <si>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</si>
  <si>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</si>
  <si>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</si>
  <si>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</si>
  <si>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</si>
  <si>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</si>
  <si>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</si>
  <si>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</si>
  <si>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</si>
  <si>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</si>
  <si>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</si>
  <si>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</si>
  <si>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</si>
  <si>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</si>
  <si>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</si>
  <si>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</si>
  <si>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</si>
  <si>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</si>
  <si>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</si>
  <si>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</si>
  <si>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</si>
  <si>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</si>
  <si>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</si>
  <si>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</si>
  <si>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</si>
  <si>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</si>
  <si>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</si>
  <si>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</si>
  <si>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</si>
  <si>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</si>
  <si>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</si>
  <si>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</si>
  <si>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</si>
  <si>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</si>
  <si>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</si>
  <si>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</si>
  <si>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</si>
  <si>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</si>
  <si>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</si>
  <si>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</si>
  <si>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</si>
  <si>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</si>
  <si>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</si>
  <si>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</si>
  <si>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</si>
  <si>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</si>
  <si>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</si>
  <si>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</si>
  <si>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</si>
  <si>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</si>
  <si>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</si>
  <si>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</si>
  <si>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</si>
  <si>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</si>
  <si>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</si>
  <si>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</si>
  <si>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</si>
  <si>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</si>
  <si>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</si>
  <si>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</si>
  <si>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</si>
  <si>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</si>
  <si>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</si>
  <si>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</si>
  <si>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</si>
  <si>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</si>
  <si>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</si>
  <si>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</si>
  <si>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</si>
  <si>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</si>
  <si>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</si>
  <si>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</si>
  <si>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</si>
  <si>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</si>
  <si>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</si>
  <si>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</si>
  <si>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</si>
  <si>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</si>
  <si>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</si>
  <si>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</si>
  <si>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</si>
  <si>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</si>
  <si>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</si>
  <si>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</si>
  <si>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</si>
  <si>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</si>
  <si>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</si>
  <si>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</si>
  <si>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</si>
  <si>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</si>
  <si>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</si>
  <si>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</si>
  <si>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</si>
  <si>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</si>
  <si>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</si>
  <si>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</si>
  <si>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</si>
  <si>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</si>
  <si>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</si>
  <si>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</si>
  <si>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</si>
  <si>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</si>
  <si>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</si>
  <si>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</si>
  <si>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</si>
  <si>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</si>
  <si>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</si>
  <si>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</si>
  <si>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</si>
  <si>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</si>
  <si>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</si>
  <si>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</si>
  <si>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</si>
  <si>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</si>
  <si>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</si>
  <si>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</si>
  <si>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</si>
  <si>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</si>
  <si>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</si>
  <si>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</si>
  <si>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</si>
  <si>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</si>
  <si>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</si>
  <si>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</si>
  <si>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</si>
  <si>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</si>
  <si>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</si>
  <si>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</si>
  <si>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</si>
  <si>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</si>
  <si>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</si>
  <si>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</si>
  <si>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</si>
  <si>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</si>
  <si>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</si>
  <si>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</si>
  <si>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</si>
  <si>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</si>
  <si>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</si>
  <si>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</si>
  <si>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</si>
  <si>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</si>
  <si>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</si>
  <si>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</si>
  <si>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</si>
  <si>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</si>
  <si>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</si>
  <si>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</si>
  <si>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</si>
  <si>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</si>
  <si>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</si>
  <si>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</si>
  <si>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</si>
  <si>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</si>
  <si>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</si>
  <si>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</si>
  <si>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</si>
  <si>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</si>
  <si>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</si>
  <si>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</si>
  <si>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</si>
  <si>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</si>
  <si>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</si>
  <si>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</si>
  <si>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</si>
  <si>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</si>
  <si>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</si>
  <si>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</si>
  <si>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</si>
  <si>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</si>
  <si>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</si>
  <si>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</si>
  <si>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</si>
  <si>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</si>
  <si>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</si>
  <si>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</si>
  <si>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</si>
  <si>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</si>
  <si>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</si>
  <si>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</si>
  <si>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</si>
  <si>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</si>
  <si>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</si>
  <si>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</si>
  <si>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</si>
  <si>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</si>
  <si>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</si>
  <si>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</si>
  <si>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</si>
  <si>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</si>
  <si>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</si>
  <si>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</si>
  <si>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</si>
  <si>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</si>
  <si>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</si>
  <si>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</si>
  <si>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</si>
  <si>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</si>
  <si>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</si>
  <si>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</si>
  <si>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</si>
  <si>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</si>
  <si>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</si>
  <si>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</si>
  <si>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</si>
  <si>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</si>
  <si>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</si>
  <si>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</si>
  <si>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</si>
  <si>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</si>
  <si>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</si>
  <si>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</si>
  <si>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</si>
  <si>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</si>
  <si>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</si>
  <si>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</si>
  <si>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</si>
  <si>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</si>
  <si>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</si>
  <si>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</si>
  <si>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</si>
  <si>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</si>
  <si>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</si>
  <si>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</si>
  <si>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</si>
  <si>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</si>
  <si>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</si>
  <si>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</si>
  <si>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</si>
  <si>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</si>
  <si>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</si>
  <si>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</si>
  <si>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</si>
  <si>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</si>
  <si>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</si>
  <si>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</si>
  <si>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</si>
  <si>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</si>
  <si>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</si>
  <si>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</si>
  <si>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</si>
  <si>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</si>
  <si>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</si>
  <si>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</si>
  <si>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</si>
  <si>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</si>
  <si>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</si>
  <si>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</si>
  <si>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</si>
  <si>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</si>
  <si>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</si>
  <si>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</si>
  <si>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</si>
  <si>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</si>
  <si>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</si>
  <si>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</si>
  <si>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</si>
  <si>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</si>
  <si>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</si>
  <si>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</si>
  <si>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</si>
  <si>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</si>
  <si>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</si>
  <si>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</si>
  <si>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</si>
  <si>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</si>
  <si>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</si>
  <si>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</si>
  <si>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</si>
  <si>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</si>
  <si>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</si>
  <si>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</si>
  <si>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</si>
  <si>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</si>
  <si>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</si>
  <si>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</si>
  <si>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</si>
  <si>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</si>
  <si>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</si>
  <si>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</si>
  <si>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</si>
  <si>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</si>
  <si>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</si>
  <si>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</si>
  <si>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</si>
  <si>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</si>
  <si>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</si>
  <si>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</si>
  <si>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</si>
  <si>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</si>
  <si>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</si>
  <si>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</si>
  <si>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</si>
  <si>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</si>
  <si>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</si>
  <si>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</si>
  <si>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</si>
  <si>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</si>
  <si>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</si>
  <si>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</si>
  <si>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</si>
  <si>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</si>
  <si>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</si>
  <si>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</si>
  <si>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</si>
  <si>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</si>
  <si>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</si>
  <si>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</si>
  <si>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</si>
  <si>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</si>
  <si>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</si>
  <si>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</si>
  <si>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</si>
  <si>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</si>
  <si>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</si>
  <si>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</si>
  <si>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</si>
  <si>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</si>
  <si>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</si>
  <si>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</si>
  <si>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</si>
  <si>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</si>
  <si>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</si>
  <si>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</si>
  <si>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</si>
  <si>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</si>
  <si>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</si>
  <si>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</si>
  <si>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</si>
  <si>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</si>
  <si>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</si>
  <si>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</si>
  <si>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</si>
  <si>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</si>
  <si>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</si>
  <si>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</si>
  <si>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</si>
  <si>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</si>
  <si>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</si>
  <si>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</si>
  <si>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</si>
  <si>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</si>
  <si>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</si>
  <si>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</si>
  <si>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</si>
  <si>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</si>
  <si>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</si>
  <si>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</si>
  <si>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</si>
  <si>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</si>
  <si>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</si>
  <si>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</si>
  <si>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</si>
  <si>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</si>
  <si>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</si>
  <si>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</si>
  <si>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</si>
  <si>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</si>
  <si>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</si>
  <si>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</si>
  <si>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</si>
  <si>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</si>
  <si>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</si>
  <si>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</si>
  <si>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</si>
  <si>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</si>
  <si>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</si>
  <si>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</si>
  <si>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</si>
  <si>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</si>
  <si>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</si>
  <si>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</si>
  <si>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</si>
  <si>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</si>
  <si>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</si>
  <si>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</si>
  <si>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</si>
  <si>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</si>
  <si>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</si>
  <si>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</si>
  <si>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</si>
  <si>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</si>
  <si>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</si>
  <si>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</si>
  <si>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</si>
  <si>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</si>
  <si>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</si>
  <si>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</si>
  <si>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</si>
  <si>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</si>
  <si>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</si>
  <si>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</si>
  <si>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</si>
  <si>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</si>
  <si>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</si>
  <si>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</si>
  <si>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</si>
  <si>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</si>
  <si>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</si>
  <si>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</si>
  <si>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</si>
  <si>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</si>
  <si>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</si>
  <si>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</si>
  <si>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</si>
  <si>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</si>
  <si>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</si>
  <si>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</si>
  <si>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</si>
  <si>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</si>
  <si>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</si>
  <si>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</si>
  <si>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</si>
  <si>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</si>
  <si>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</si>
  <si>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</si>
  <si>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</si>
  <si>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</si>
  <si>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</si>
  <si>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</si>
  <si>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</si>
  <si>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</si>
  <si>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</si>
  <si>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</si>
  <si>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</si>
  <si>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</si>
  <si>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</si>
  <si>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</si>
  <si>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</si>
  <si>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</si>
  <si>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</si>
  <si>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</si>
  <si>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</si>
  <si>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</si>
  <si>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</si>
  <si>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</si>
  <si>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</si>
  <si>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</si>
  <si>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</si>
  <si>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</si>
  <si>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</si>
  <si>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</si>
  <si>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</si>
  <si>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</si>
  <si>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</si>
  <si>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</si>
  <si>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</si>
  <si>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</si>
  <si>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</si>
  <si>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</si>
  <si>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</si>
  <si>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</si>
  <si>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</si>
  <si>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</si>
  <si>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</si>
  <si>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</si>
  <si>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</si>
  <si>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</si>
  <si>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</si>
  <si>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</si>
  <si>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</si>
  <si>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</si>
  <si>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</si>
  <si>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</si>
  <si>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</si>
  <si>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</si>
  <si>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</si>
  <si>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</si>
  <si>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</si>
  <si>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</si>
  <si>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</si>
  <si>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</si>
  <si>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</si>
  <si>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</si>
  <si>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</si>
  <si>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</si>
  <si>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</si>
  <si>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</si>
  <si>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</si>
  <si>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</si>
  <si>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</si>
  <si>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</si>
  <si>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</si>
  <si>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</si>
  <si>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</si>
  <si>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</si>
  <si>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</si>
  <si>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</si>
  <si>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</si>
  <si>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</si>
  <si>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</si>
  <si>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</si>
  <si>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</si>
  <si>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</si>
  <si>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</si>
  <si>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</si>
  <si>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</si>
  <si>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</si>
  <si>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</si>
  <si>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</si>
  <si>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</si>
  <si>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</si>
  <si>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</si>
  <si>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</si>
  <si>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</si>
  <si>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</si>
  <si>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</si>
  <si>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</si>
  <si>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</si>
  <si>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</si>
  <si>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</si>
  <si>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</si>
  <si>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</si>
  <si>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</si>
  <si>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</si>
  <si>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</si>
  <si>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</si>
  <si>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</si>
  <si>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</si>
  <si>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</si>
  <si>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</si>
  <si>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</si>
  <si>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</si>
  <si>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</si>
  <si>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</si>
  <si>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</si>
  <si>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</si>
  <si>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</si>
  <si>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</si>
  <si>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</si>
  <si>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</si>
  <si>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</si>
  <si>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</si>
  <si>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</si>
  <si>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</si>
  <si>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</si>
  <si>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</si>
  <si>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</si>
  <si>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</si>
  <si>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</si>
  <si>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</si>
  <si>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</si>
  <si>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</si>
  <si>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</si>
  <si>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</si>
  <si>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</si>
  <si>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</si>
  <si>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</si>
  <si>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</si>
  <si>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</si>
  <si>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</si>
  <si>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</si>
  <si>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</si>
  <si>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</si>
  <si>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</si>
  <si>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</si>
  <si>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</si>
  <si>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</si>
  <si>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</si>
  <si>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</si>
  <si>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</si>
  <si>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</si>
  <si>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</si>
  <si>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</si>
  <si>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</si>
  <si>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</si>
  <si>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</si>
  <si>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</si>
  <si>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</si>
  <si>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</si>
  <si>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</si>
  <si>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</si>
  <si>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</si>
  <si>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</si>
  <si>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</si>
  <si>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</si>
  <si>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</si>
  <si>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</si>
  <si>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</si>
  <si>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</si>
  <si>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</si>
  <si>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</si>
  <si>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</si>
  <si>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</si>
  <si>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</si>
  <si>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</si>
  <si>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</si>
  <si>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</si>
  <si>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</si>
  <si>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</si>
  <si>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</si>
  <si>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</si>
  <si>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</si>
  <si>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</si>
  <si>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</si>
  <si>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</si>
  <si>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</si>
  <si>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</si>
  <si>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</si>
  <si>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</si>
  <si>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</si>
  <si>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</si>
  <si>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</si>
  <si>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</si>
  <si>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</si>
  <si>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</si>
  <si>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</si>
  <si>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</si>
  <si>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</si>
  <si>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</si>
  <si>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</si>
  <si>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</si>
  <si>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</si>
  <si>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</si>
  <si>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</si>
  <si>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</si>
  <si>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</si>
  <si>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</si>
  <si>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</si>
  <si>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</si>
  <si>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</si>
  <si>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</si>
  <si>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</si>
  <si>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</si>
  <si>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</si>
  <si>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</si>
  <si>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</si>
  <si>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</si>
  <si>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</si>
  <si>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</si>
  <si>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</si>
  <si>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</si>
  <si>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</si>
  <si>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</si>
  <si>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</si>
  <si>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</si>
  <si>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</si>
  <si>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</si>
  <si>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</si>
  <si>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</si>
  <si>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</si>
  <si>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</si>
  <si>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</si>
  <si>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</si>
  <si>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</si>
  <si>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</si>
  <si>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</si>
  <si>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</si>
  <si>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</si>
  <si>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</si>
  <si>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</si>
  <si>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</si>
  <si>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</si>
  <si>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</si>
  <si>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</si>
  <si>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</si>
  <si>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</si>
  <si>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</si>
  <si>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</si>
  <si>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</si>
  <si>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</si>
  <si>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</si>
  <si>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</si>
  <si>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</si>
  <si>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</si>
  <si>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</si>
  <si>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</si>
  <si>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</si>
  <si>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</si>
  <si>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</si>
  <si>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</si>
  <si>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</si>
  <si>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</si>
  <si>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</si>
  <si>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</si>
  <si>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</si>
  <si>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</si>
  <si>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</si>
  <si>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</si>
  <si>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</si>
  <si>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</si>
  <si>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</si>
  <si>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</si>
  <si>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</si>
  <si>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</si>
  <si>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</si>
  <si>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</si>
  <si>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</si>
  <si>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</si>
  <si>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</si>
  <si>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</si>
  <si>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</si>
  <si>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</si>
  <si>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</si>
  <si>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</si>
  <si>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</si>
  <si>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</si>
  <si>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</si>
  <si>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</si>
  <si>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</si>
  <si>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</si>
  <si>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</si>
  <si>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</si>
  <si>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</si>
  <si>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</si>
  <si>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</si>
  <si>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</si>
  <si>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</si>
  <si>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</si>
  <si>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</si>
  <si>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</si>
  <si>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</si>
  <si>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</si>
  <si>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</si>
  <si>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</si>
  <si>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</si>
  <si>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</si>
  <si>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</si>
  <si>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</si>
  <si>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</si>
  <si>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</si>
  <si>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</si>
  <si>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</si>
  <si>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</si>
  <si>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</si>
  <si>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</si>
  <si>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</si>
  <si>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</si>
  <si>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</si>
  <si>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</si>
  <si>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</si>
  <si>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</si>
  <si>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</si>
  <si>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</si>
  <si>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</si>
  <si>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</si>
  <si>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</si>
  <si>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</si>
  <si>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</si>
  <si>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</si>
  <si>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</si>
  <si>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</si>
  <si>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</si>
  <si>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</si>
  <si>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</si>
  <si>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</si>
  <si>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</si>
  <si>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</si>
  <si>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</si>
  <si>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</si>
  <si>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</si>
  <si>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</si>
  <si>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</si>
  <si>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</si>
  <si>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</si>
  <si>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</si>
  <si>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</si>
  <si>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</si>
  <si>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</si>
  <si>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</si>
  <si>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</si>
  <si>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</si>
  <si>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</si>
  <si>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</si>
  <si>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</si>
  <si>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</si>
  <si>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</si>
  <si>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</si>
  <si>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</si>
  <si>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</si>
  <si>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</si>
  <si>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</si>
  <si>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</si>
  <si>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</si>
  <si>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</si>
  <si>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</si>
  <si>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</si>
  <si>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</si>
  <si>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</si>
  <si>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</si>
  <si>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</si>
  <si>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</si>
  <si>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</si>
  <si>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</si>
  <si>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</si>
  <si>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</si>
  <si>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</si>
  <si>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</si>
  <si>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</si>
  <si>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</si>
  <si>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</si>
  <si>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</si>
  <si>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</si>
  <si>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</si>
  <si>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</si>
  <si>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</si>
  <si>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</si>
  <si>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</si>
  <si>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</si>
  <si>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</si>
  <si>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</si>
  <si>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</si>
  <si>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</si>
  <si>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</si>
  <si>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</si>
  <si>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</si>
  <si>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</si>
  <si>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</si>
  <si>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</si>
  <si>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</si>
  <si>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</si>
  <si>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</si>
  <si>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</si>
  <si>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</si>
  <si>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</si>
  <si>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</si>
  <si>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</si>
  <si>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</si>
  <si>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</si>
  <si>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</si>
  <si>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</si>
  <si>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</si>
  <si>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</si>
  <si>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</si>
  <si>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</si>
  <si>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</si>
  <si>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</si>
  <si>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</si>
  <si>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</si>
  <si>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</si>
  <si>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</si>
  <si>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</si>
  <si>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</si>
  <si>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</si>
  <si>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</si>
  <si>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</si>
  <si>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</si>
  <si>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</si>
  <si>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</si>
  <si>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</si>
  <si>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</si>
  <si>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</si>
  <si>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</si>
  <si>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</si>
  <si>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</si>
  <si>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</si>
  <si>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</si>
  <si>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</si>
  <si>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</si>
  <si>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</si>
  <si>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</si>
  <si>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</si>
  <si>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</si>
  <si>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</si>
  <si>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</si>
  <si>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</si>
  <si>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</si>
  <si>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</si>
  <si>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</si>
  <si>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</si>
  <si>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</si>
  <si>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</si>
  <si>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</si>
  <si>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</si>
  <si>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</si>
  <si>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</si>
  <si>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</si>
  <si>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</si>
  <si>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</si>
  <si>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</si>
  <si>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</si>
  <si>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</si>
  <si>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</si>
  <si>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</si>
  <si>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</si>
  <si>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</si>
  <si>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</si>
  <si>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</si>
  <si>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</si>
  <si>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</si>
  <si>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</si>
  <si>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</si>
  <si>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</si>
  <si>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</si>
  <si>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</si>
  <si>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</si>
  <si>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</si>
  <si>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</si>
  <si>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</si>
  <si>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</si>
  <si>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</si>
  <si>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</si>
  <si>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</si>
  <si>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</si>
  <si>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</si>
  <si>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</si>
  <si>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</si>
  <si>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</si>
  <si>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</si>
  <si>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</si>
  <si>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</si>
  <si>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</si>
  <si>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</si>
  <si>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</si>
  <si>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</si>
  <si>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</si>
  <si>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</si>
  <si>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</si>
  <si>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</si>
  <si>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</si>
  <si>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</si>
  <si>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</si>
  <si>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</si>
  <si>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</si>
  <si>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</si>
  <si>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</si>
  <si>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</si>
  <si>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</si>
  <si>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</si>
  <si>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</si>
  <si>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</si>
  <si>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</si>
  <si>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</si>
  <si>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</si>
  <si>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</si>
  <si>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</si>
  <si>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</si>
  <si>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</si>
  <si>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</si>
  <si>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</si>
  <si>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</si>
  <si>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</si>
  <si>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</si>
  <si>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</si>
  <si>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</si>
  <si>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</si>
  <si>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</si>
  <si>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</si>
  <si>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</si>
  <si>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</si>
  <si>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</si>
  <si>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</si>
  <si>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</si>
  <si>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</si>
  <si>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</si>
  <si>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</si>
  <si>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</si>
  <si>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</si>
  <si>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</si>
  <si>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</si>
  <si>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</si>
  <si>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</si>
  <si>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</si>
  <si>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</si>
  <si>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</si>
  <si>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</si>
  <si>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</si>
  <si>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</si>
  <si>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</si>
  <si>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</si>
  <si>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</si>
  <si>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</si>
  <si>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</si>
  <si>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</si>
  <si>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</si>
  <si>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</si>
  <si>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</si>
  <si>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</si>
  <si>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</si>
  <si>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</si>
  <si>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</si>
  <si>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</si>
  <si>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</si>
  <si>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</si>
  <si>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</si>
  <si>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</si>
  <si>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</si>
  <si>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</si>
  <si>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</si>
  <si>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</si>
  <si>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</si>
  <si>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</si>
  <si>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</si>
  <si>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</si>
  <si>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</si>
  <si>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</si>
  <si>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</si>
  <si>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</si>
  <si>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</si>
  <si>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</si>
  <si>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</si>
  <si>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</si>
  <si>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</si>
  <si>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</si>
  <si>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</si>
  <si>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</si>
  <si>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</si>
  <si>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</si>
  <si>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</si>
  <si>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</si>
  <si>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</si>
  <si>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</si>
  <si>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</si>
  <si>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</si>
  <si>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</si>
  <si>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</si>
  <si>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</si>
  <si>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</si>
  <si>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</si>
  <si>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</si>
  <si>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</si>
  <si>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</si>
  <si>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</si>
  <si>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</si>
  <si>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</si>
  <si>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</si>
  <si>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</si>
  <si>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</si>
  <si>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</si>
  <si>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</si>
  <si>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</si>
  <si>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</si>
  <si>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</si>
  <si>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</si>
  <si>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</si>
  <si>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</si>
  <si>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</si>
  <si>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</si>
  <si>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</si>
  <si>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</si>
  <si>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</si>
  <si>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</si>
  <si>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</si>
  <si>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</si>
  <si>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</si>
  <si>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</si>
  <si>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</si>
  <si>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</si>
  <si>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</si>
  <si>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</si>
  <si>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</si>
  <si>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</si>
  <si>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</si>
  <si>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</si>
  <si>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</si>
  <si>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</si>
  <si>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</si>
  <si>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</si>
  <si>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</si>
  <si>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</si>
  <si>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</si>
  <si>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</si>
  <si>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</si>
  <si>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</si>
  <si>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</si>
  <si>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</si>
  <si>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</si>
  <si>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</si>
  <si>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</si>
  <si>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</si>
  <si>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</si>
  <si>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</si>
  <si>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</si>
  <si>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</si>
  <si>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</si>
  <si>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</si>
  <si>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</si>
  <si>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</si>
  <si>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</si>
  <si>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</si>
  <si>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</si>
  <si>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</si>
  <si>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</si>
  <si>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</si>
  <si>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</si>
  <si>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</si>
  <si>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</si>
  <si>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</si>
  <si>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</si>
  <si>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</si>
  <si>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</si>
  <si>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</si>
  <si>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</si>
  <si>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</si>
  <si>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</si>
  <si>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</si>
  <si>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</si>
  <si>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</si>
  <si>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</si>
  <si>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</si>
  <si>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</si>
  <si>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</si>
  <si>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</si>
  <si>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</si>
  <si>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</si>
  <si>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</si>
  <si>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</si>
  <si>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</si>
  <si>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</si>
  <si>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</si>
  <si>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</si>
  <si>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</si>
  <si>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</si>
  <si>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</si>
  <si>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</si>
  <si>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</si>
  <si>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</si>
  <si>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</si>
  <si>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</si>
  <si>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</si>
  <si>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</si>
  <si>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</si>
  <si>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</si>
  <si>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</si>
  <si>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</si>
  <si>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</si>
  <si>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</si>
  <si>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</si>
  <si>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</si>
  <si>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</si>
  <si>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</si>
  <si>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</si>
  <si>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</si>
  <si>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</si>
  <si>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</si>
  <si>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</si>
  <si>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</si>
  <si>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</si>
  <si>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</si>
  <si>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</si>
  <si>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</si>
  <si>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</si>
  <si>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</si>
  <si>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</si>
  <si>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</si>
  <si>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</si>
  <si>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</si>
  <si>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</si>
  <si>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</si>
  <si>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</si>
  <si>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</si>
  <si>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</si>
  <si>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</si>
  <si>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</si>
  <si>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</si>
  <si>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</si>
  <si>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</si>
  <si>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</si>
  <si>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</si>
  <si>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</si>
  <si>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</si>
  <si>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</si>
  <si>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</si>
  <si>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</si>
  <si>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</si>
  <si>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</si>
  <si>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</si>
  <si>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</si>
  <si>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</si>
  <si>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</si>
  <si>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</si>
  <si>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</si>
  <si>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</si>
  <si>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</si>
  <si>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</si>
  <si>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</si>
  <si>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</si>
  <si>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</si>
  <si>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</si>
  <si>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</si>
  <si>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</si>
  <si>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</si>
  <si>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</si>
  <si>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</si>
  <si>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</si>
  <si>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</si>
  <si>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</si>
  <si>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</si>
  <si>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</si>
  <si>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</si>
  <si>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</si>
  <si>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</si>
  <si>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</si>
  <si>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</si>
  <si>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</si>
  <si>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</si>
  <si>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</si>
  <si>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</si>
  <si>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</si>
  <si>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</si>
  <si>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</si>
  <si>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</si>
  <si>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</si>
  <si>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</si>
  <si>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</si>
  <si>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</si>
  <si>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</si>
  <si>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</si>
  <si>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</si>
  <si>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</si>
  <si>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</si>
  <si>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</si>
  <si>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</si>
  <si>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</si>
  <si>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</si>
  <si>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</si>
  <si>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</si>
  <si>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</si>
  <si>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</si>
  <si>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</si>
  <si>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</si>
  <si>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</si>
  <si>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</si>
  <si>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</si>
  <si>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</si>
  <si>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</si>
  <si>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</si>
  <si>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</si>
  <si>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</si>
  <si>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</si>
  <si>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</si>
  <si>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</si>
  <si>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</si>
  <si>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</si>
  <si>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</si>
  <si>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</si>
  <si>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</si>
  <si>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</si>
  <si>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</si>
  <si>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</si>
  <si>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</si>
  <si>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</si>
  <si>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</si>
  <si>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</si>
  <si>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</si>
  <si>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</si>
  <si>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</si>
  <si>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</si>
  <si>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</si>
  <si>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</si>
  <si>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</si>
  <si>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</si>
  <si>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</si>
  <si>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</si>
  <si>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</si>
  <si>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</si>
  <si>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</si>
  <si>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</si>
  <si>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</si>
  <si>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</si>
  <si>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</si>
  <si>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</si>
  <si>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</si>
  <si>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</si>
  <si>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</si>
  <si>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</si>
  <si>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</si>
  <si>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</si>
  <si>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</si>
  <si>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</si>
  <si>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</si>
  <si>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</si>
  <si>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</si>
  <si>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</si>
  <si>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</si>
  <si>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</si>
  <si>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</si>
  <si>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</si>
  <si>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</si>
  <si>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</si>
  <si>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</si>
  <si>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</si>
  <si>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</si>
  <si>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</si>
  <si>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</si>
  <si>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</si>
  <si>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</si>
  <si>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</si>
  <si>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</si>
  <si>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</si>
  <si>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</si>
  <si>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</si>
  <si>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</si>
  <si>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</si>
  <si>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</si>
  <si>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</si>
  <si>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</si>
  <si>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</si>
  <si>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</si>
  <si>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</si>
  <si>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</si>
  <si>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</si>
  <si>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</si>
  <si>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</si>
  <si>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</si>
  <si>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</si>
  <si>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</si>
  <si>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</si>
  <si>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</si>
  <si>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</si>
  <si>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</si>
  <si>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</si>
  <si>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</si>
  <si>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</si>
  <si>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</si>
  <si>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</si>
  <si>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</si>
  <si>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</si>
  <si>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</si>
  <si>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</si>
  <si>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</si>
  <si>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</si>
  <si>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</si>
  <si>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</si>
  <si>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</si>
  <si>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</si>
  <si>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</si>
  <si>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</si>
  <si>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</si>
  <si>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</si>
  <si>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</si>
  <si>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</si>
  <si>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</si>
  <si>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</si>
  <si>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</si>
  <si>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</si>
  <si>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</si>
  <si>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</si>
  <si>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</si>
  <si>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</si>
  <si>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</si>
  <si>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</si>
  <si>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</si>
  <si>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</si>
  <si>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</si>
  <si>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</si>
  <si>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</si>
  <si>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</si>
  <si>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</si>
  <si>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</si>
  <si>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</si>
  <si>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</si>
  <si>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</si>
  <si>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</si>
  <si>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</si>
  <si>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</si>
  <si>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</si>
  <si>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</si>
  <si>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</si>
  <si>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</si>
  <si>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</si>
  <si>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</si>
  <si>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</si>
  <si>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</si>
  <si>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</si>
  <si>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</si>
  <si>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</si>
  <si>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</si>
  <si>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</si>
  <si>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</si>
  <si>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</si>
  <si>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</si>
  <si>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</si>
  <si>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</si>
  <si>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</si>
  <si>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</si>
  <si>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</si>
  <si>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</si>
  <si>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</si>
  <si>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</si>
  <si>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</si>
  <si>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</si>
  <si>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</si>
  <si>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</si>
  <si>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</si>
  <si>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</si>
  <si>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</si>
  <si>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</si>
  <si>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</si>
  <si>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</si>
  <si>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</si>
  <si>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</si>
  <si>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</si>
  <si>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</si>
  <si>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</si>
  <si>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</si>
  <si>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</si>
  <si>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</si>
  <si>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</si>
  <si>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</si>
  <si>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</si>
  <si>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</si>
  <si>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</si>
  <si>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</si>
  <si>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</si>
  <si>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</si>
  <si>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</si>
  <si>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</si>
  <si>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</si>
  <si>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</si>
  <si>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</si>
  <si>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</si>
  <si>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</si>
  <si>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</si>
  <si>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</si>
  <si>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</si>
  <si>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</si>
  <si>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</si>
  <si>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</si>
  <si>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</si>
  <si>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</si>
  <si>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</si>
  <si>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</si>
  <si>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</si>
  <si>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</si>
  <si>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</si>
  <si>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</si>
  <si>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</si>
  <si>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</si>
  <si>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</si>
  <si>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</si>
  <si>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</si>
  <si>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</si>
  <si>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</si>
  <si>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</si>
  <si>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</si>
  <si>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</si>
  <si>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</si>
  <si>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</si>
  <si>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</si>
  <si>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</si>
  <si>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</si>
  <si>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</si>
  <si>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</si>
  <si>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</si>
  <si>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</si>
  <si>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</si>
  <si>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</si>
  <si>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</si>
  <si>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</si>
  <si>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</si>
  <si>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</si>
  <si>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</si>
  <si>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</si>
  <si>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</si>
  <si>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</si>
  <si>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</si>
  <si>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</si>
  <si>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</si>
  <si>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</si>
  <si>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</si>
  <si>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</si>
  <si>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</si>
  <si>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</si>
  <si>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</si>
  <si>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</si>
  <si>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</si>
  <si>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</si>
  <si>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</si>
  <si>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</si>
  <si>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</si>
  <si>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</si>
  <si>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</si>
  <si>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</si>
  <si>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</si>
  <si>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</si>
  <si>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</si>
  <si>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</si>
  <si>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</si>
  <si>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</si>
  <si>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</si>
  <si>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</si>
  <si>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</si>
  <si>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</si>
  <si>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</si>
  <si>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</si>
  <si>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</si>
  <si>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</si>
  <si>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</si>
  <si>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</si>
  <si>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</si>
  <si>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</si>
  <si>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</si>
  <si>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</si>
  <si>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</si>
  <si>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</si>
  <si>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</si>
  <si>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</si>
  <si>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</si>
  <si>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</si>
  <si>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</si>
  <si>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</si>
  <si>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</si>
  <si>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</si>
  <si>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</si>
  <si>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</si>
  <si>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</si>
  <si>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</si>
  <si>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</si>
  <si>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</si>
  <si>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</si>
  <si>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</si>
  <si>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</si>
  <si>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</si>
  <si>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</si>
  <si>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</si>
  <si>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</si>
  <si>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</si>
  <si>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</si>
  <si>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</si>
  <si>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</si>
  <si>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</si>
  <si>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</si>
  <si>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</si>
  <si>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</si>
  <si>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</si>
  <si>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</si>
  <si>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</si>
  <si>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</si>
  <si>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</si>
  <si>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</si>
  <si>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</si>
  <si>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</si>
  <si>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</si>
  <si>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</si>
  <si>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</si>
  <si>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</si>
  <si>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</si>
  <si>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</si>
  <si>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</si>
  <si>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</si>
  <si>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</si>
  <si>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</si>
  <si>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</si>
  <si>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</si>
  <si>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</si>
  <si>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</si>
  <si>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</si>
  <si>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</si>
  <si>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</si>
  <si>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</si>
  <si>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</si>
  <si>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</si>
  <si>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</si>
  <si>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</si>
  <si>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</si>
  <si>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</si>
  <si>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</si>
  <si>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</si>
  <si>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</si>
  <si>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</si>
  <si>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</si>
  <si>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</si>
  <si>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</si>
  <si>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</si>
  <si>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</si>
  <si>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</si>
  <si>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</si>
  <si>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</si>
  <si>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</si>
  <si>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</si>
  <si>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</si>
  <si>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</si>
  <si>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</si>
  <si>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</si>
  <si>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</si>
  <si>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</si>
  <si>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</si>
  <si>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</si>
  <si>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</si>
  <si>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</si>
  <si>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</si>
  <si>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</si>
  <si>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</si>
  <si>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</si>
  <si>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</si>
  <si>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</si>
  <si>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</si>
  <si>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</si>
  <si>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</si>
  <si>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</si>
  <si>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</si>
  <si>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</si>
  <si>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</si>
  <si>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</si>
  <si>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</si>
  <si>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</si>
  <si>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</si>
  <si>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</si>
  <si>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</si>
  <si>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</si>
  <si>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</si>
  <si>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</si>
  <si>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</si>
  <si>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</si>
  <si>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</si>
  <si>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</si>
  <si>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</si>
  <si>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</si>
  <si>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</si>
  <si>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</si>
  <si>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</si>
  <si>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</si>
  <si>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</si>
  <si>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</si>
  <si>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</si>
  <si>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</si>
  <si>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</si>
  <si>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</si>
  <si>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</si>
  <si>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</si>
  <si>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</si>
  <si>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</si>
  <si>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</si>
  <si>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</si>
  <si>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</si>
  <si>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</si>
  <si>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</si>
  <si>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</si>
  <si>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</si>
  <si>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</si>
  <si>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</si>
  <si>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</si>
  <si>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</si>
  <si>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</si>
  <si>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</si>
  <si>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</si>
  <si>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</si>
  <si>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</si>
  <si>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</si>
  <si>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</si>
  <si>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</si>
  <si>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</si>
  <si>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</si>
  <si>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</si>
  <si>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</si>
  <si>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</si>
  <si>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</si>
  <si>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</si>
  <si>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</si>
  <si>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</si>
  <si>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</si>
  <si>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</si>
  <si>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</si>
  <si>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</si>
  <si>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</si>
  <si>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</si>
  <si>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</si>
  <si>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</si>
  <si>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</si>
  <si>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</si>
  <si>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</si>
  <si>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</si>
  <si>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</si>
  <si>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</si>
  <si>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</si>
  <si>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</si>
  <si>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</si>
  <si>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</si>
  <si>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</si>
  <si>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</si>
  <si>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</si>
  <si>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</si>
  <si>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</si>
  <si>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</si>
  <si>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</si>
  <si>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</si>
  <si>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</si>
  <si>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</si>
  <si>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</si>
  <si>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</si>
  <si>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</si>
  <si>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</si>
  <si>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</si>
  <si>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</si>
  <si>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</si>
  <si>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</si>
  <si>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</si>
  <si>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</si>
  <si>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</si>
  <si>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</si>
  <si>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</si>
  <si>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</si>
  <si>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</si>
  <si>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</si>
  <si>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</si>
  <si>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</si>
  <si>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</si>
  <si>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</si>
  <si>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</si>
  <si>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</si>
  <si>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</si>
  <si>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</si>
  <si>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</si>
  <si>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</si>
  <si>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</si>
  <si>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</si>
  <si>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</si>
  <si>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</si>
  <si>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</si>
  <si>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</si>
  <si>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</si>
  <si>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</si>
  <si>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</si>
  <si>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</si>
  <si>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</si>
  <si>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</si>
  <si>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</si>
  <si>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</si>
  <si>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</si>
  <si>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</si>
  <si>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</si>
  <si>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</si>
  <si>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</si>
  <si>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</si>
  <si>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</si>
  <si>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</si>
  <si>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</si>
  <si>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</si>
  <si>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</si>
  <si>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</si>
  <si>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</si>
  <si>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</si>
  <si>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</si>
  <si>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</si>
  <si>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</si>
  <si>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</si>
  <si>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</si>
  <si>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</si>
  <si>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</si>
  <si>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</si>
  <si>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</si>
  <si>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</si>
  <si>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</si>
  <si>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</si>
  <si>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</si>
  <si>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</si>
  <si>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</si>
  <si>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</si>
  <si>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</si>
  <si>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</si>
  <si>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</si>
  <si>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</si>
  <si>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</si>
  <si>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</si>
  <si>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</si>
  <si>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</si>
  <si>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</si>
  <si>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</si>
  <si>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</si>
  <si>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</si>
  <si>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</si>
  <si>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</si>
  <si>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</si>
  <si>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</si>
  <si>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</si>
  <si>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</si>
  <si>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</si>
  <si>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</si>
  <si>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</si>
  <si>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</si>
  <si>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</si>
  <si>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</si>
  <si>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</si>
  <si>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</si>
  <si>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</si>
  <si>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</si>
  <si>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</si>
  <si>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</si>
  <si>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</si>
  <si>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</si>
  <si>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</si>
  <si>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</si>
  <si>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</si>
  <si>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</si>
  <si>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</si>
  <si>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</si>
  <si>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</si>
  <si>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</si>
  <si>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</si>
  <si>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</si>
  <si>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</si>
  <si>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</si>
  <si>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</si>
  <si>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</si>
  <si>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</si>
  <si>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</si>
  <si>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</si>
  <si>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</si>
  <si>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</si>
  <si>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</si>
  <si>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</si>
  <si>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</si>
  <si>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</si>
  <si>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</si>
  <si>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</si>
  <si>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</si>
  <si>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</si>
  <si>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</si>
  <si>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</si>
  <si>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</si>
  <si>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</si>
  <si>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</si>
  <si>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</si>
  <si>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</si>
  <si>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</si>
  <si>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</si>
  <si>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</si>
  <si>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</si>
  <si>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</si>
  <si>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</si>
  <si>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</si>
  <si>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</si>
  <si>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</si>
  <si>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</si>
  <si>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</si>
  <si>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</si>
  <si>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</si>
  <si>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</si>
  <si>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</si>
  <si>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</si>
  <si>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</si>
  <si>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</si>
  <si>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</si>
  <si>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</si>
  <si>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</si>
  <si>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</si>
  <si>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</si>
  <si>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</si>
  <si>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</si>
  <si>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</si>
  <si>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</si>
  <si>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</si>
  <si>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</si>
  <si>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</si>
  <si>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</si>
  <si>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</si>
  <si>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</si>
  <si>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</si>
  <si>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</si>
  <si>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</si>
  <si>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</si>
  <si>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</si>
  <si>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</si>
  <si>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</si>
  <si>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</si>
  <si>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</si>
  <si>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</si>
  <si>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</si>
  <si>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</si>
  <si>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</si>
  <si>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</si>
  <si>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</si>
  <si>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</si>
  <si>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</si>
  <si>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</si>
  <si>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</si>
  <si>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</si>
  <si>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</si>
  <si>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</si>
  <si>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</si>
  <si>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</si>
  <si>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</si>
  <si>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</si>
  <si>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</si>
  <si>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</si>
  <si>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</si>
  <si>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</si>
  <si>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</si>
  <si>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</si>
  <si>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</si>
  <si>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</si>
  <si>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</si>
  <si>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</si>
  <si>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</si>
  <si>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</si>
  <si>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</si>
  <si>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</si>
  <si>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</si>
  <si>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</si>
  <si>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</si>
  <si>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</si>
  <si>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</si>
  <si>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</si>
  <si>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</si>
  <si>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</si>
  <si>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</si>
  <si>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</si>
  <si>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</si>
  <si>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</si>
  <si>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</si>
  <si>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</si>
  <si>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</si>
  <si>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</si>
  <si>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</si>
  <si>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</si>
  <si>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</si>
  <si>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</si>
  <si>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</si>
  <si>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</si>
  <si>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</si>
  <si>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</si>
  <si>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</si>
  <si>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</si>
  <si>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</si>
  <si>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</si>
  <si>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</si>
  <si>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</si>
  <si>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</si>
  <si>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</si>
  <si>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</si>
  <si>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</si>
  <si>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</si>
  <si>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</si>
  <si>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</si>
  <si>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</si>
  <si>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</si>
  <si>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</si>
  <si>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</si>
  <si>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</si>
  <si>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</si>
  <si>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</si>
  <si>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</si>
  <si>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</si>
  <si>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</si>
  <si>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</si>
  <si>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</si>
  <si>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</si>
  <si>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</si>
  <si>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</si>
  <si>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</si>
  <si>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</si>
  <si>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</si>
  <si>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</si>
  <si>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</si>
  <si>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</si>
  <si>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</si>
  <si>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</si>
  <si>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</si>
  <si>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</si>
  <si>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</si>
  <si>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</si>
  <si>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</si>
  <si>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</si>
  <si>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</si>
  <si>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</si>
  <si>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</si>
  <si>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</si>
  <si>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</si>
  <si>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</si>
  <si>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</si>
  <si>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</si>
  <si>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</si>
  <si>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</si>
  <si>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</si>
  <si>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</si>
  <si>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</si>
  <si>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</si>
  <si>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</si>
  <si>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</si>
  <si>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</si>
  <si>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</si>
  <si>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</si>
  <si>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</si>
  <si>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</si>
  <si>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</si>
  <si>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</si>
  <si>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</si>
  <si>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</si>
  <si>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</si>
  <si>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</si>
  <si>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</si>
  <si>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</si>
  <si>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</si>
  <si>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</si>
  <si>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</si>
  <si>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</si>
  <si>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</si>
  <si>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</si>
  <si>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</si>
  <si>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</si>
  <si>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</si>
  <si>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</si>
  <si>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</si>
  <si>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</si>
  <si>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</si>
  <si>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</si>
  <si>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</si>
  <si>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</si>
  <si>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</si>
  <si>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</si>
  <si>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</si>
  <si>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</si>
  <si>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</si>
  <si>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</si>
  <si>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</si>
  <si>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</si>
  <si>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</si>
  <si>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</si>
  <si>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</si>
  <si>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</si>
  <si>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</si>
  <si>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</si>
  <si>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</si>
  <si>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</si>
  <si>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</si>
  <si>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</si>
  <si>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</si>
  <si>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</si>
  <si>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</si>
  <si>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</si>
  <si>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</si>
  <si>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</si>
  <si>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</si>
  <si>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</si>
  <si>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</si>
  <si>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</si>
  <si>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</si>
  <si>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</si>
  <si>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</si>
  <si>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</si>
  <si>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</si>
  <si>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</si>
  <si>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</si>
  <si>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</si>
  <si>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</si>
  <si>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</si>
  <si>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</si>
  <si>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</si>
  <si>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</si>
  <si>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</si>
  <si>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</si>
  <si>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</si>
  <si>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</si>
  <si>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</si>
  <si>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</si>
  <si>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</si>
  <si>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</si>
  <si>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</si>
  <si>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</si>
  <si>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</si>
  <si>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</si>
  <si>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</si>
  <si>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</si>
  <si>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</si>
  <si>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</si>
  <si>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</si>
  <si>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</si>
  <si>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</si>
  <si>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</si>
  <si>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</si>
  <si>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</si>
  <si>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</si>
  <si>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</si>
  <si>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</si>
  <si>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</si>
  <si>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</si>
  <si>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</si>
  <si>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</si>
  <si>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</si>
  <si>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</si>
  <si>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</si>
  <si>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</si>
  <si>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</si>
  <si>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</si>
  <si>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</si>
  <si>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</si>
  <si>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</si>
  <si>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</si>
  <si>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</si>
  <si>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</si>
  <si>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</si>
  <si>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</si>
  <si>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</si>
  <si>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</si>
  <si>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</si>
  <si>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</si>
  <si>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</si>
  <si>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</si>
  <si>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</si>
  <si>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</si>
  <si>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</si>
  <si>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</si>
  <si>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</si>
  <si>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</si>
  <si>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</si>
  <si>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</si>
  <si>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</si>
  <si>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</si>
  <si>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</si>
  <si>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</si>
  <si>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</si>
  <si>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</si>
  <si>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</si>
  <si>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</si>
  <si>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</si>
  <si>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</si>
  <si>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</si>
  <si>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</si>
  <si>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</si>
  <si>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</si>
  <si>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</si>
  <si>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</si>
  <si>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</si>
  <si>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</si>
  <si>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</si>
  <si>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</si>
  <si>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</si>
  <si>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</si>
  <si>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</si>
  <si>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</si>
  <si>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</si>
  <si>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</si>
  <si>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</si>
  <si>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</si>
  <si>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</si>
  <si>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</si>
  <si>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</si>
  <si>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</si>
  <si>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</si>
  <si>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</si>
  <si>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</si>
  <si>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</si>
  <si>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</si>
  <si>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</si>
  <si>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</si>
  <si>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</si>
  <si>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</si>
  <si>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</si>
  <si>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</si>
  <si>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</si>
  <si>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</si>
  <si>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</si>
  <si>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</si>
  <si>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</si>
  <si>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</si>
  <si>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</si>
  <si>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</si>
  <si>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</si>
  <si>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</si>
  <si>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</si>
  <si>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</si>
  <si>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</si>
  <si>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</si>
  <si>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</si>
  <si>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</si>
  <si>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</si>
  <si>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</si>
  <si>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</si>
  <si>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</si>
  <si>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</si>
  <si>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</si>
  <si>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</si>
  <si>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</si>
  <si>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</si>
  <si>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</si>
  <si>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</si>
  <si>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</si>
  <si>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</si>
  <si>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</si>
  <si>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</si>
  <si>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</si>
  <si>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</si>
  <si>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</si>
  <si>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</si>
  <si>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</si>
  <si>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</si>
  <si>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</si>
  <si>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</si>
  <si>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</si>
  <si>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</si>
  <si>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</si>
  <si>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</si>
  <si>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</si>
  <si>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</si>
  <si>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</si>
  <si>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</si>
  <si>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</si>
  <si>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</si>
  <si>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</si>
  <si>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</si>
  <si>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</si>
  <si>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</si>
  <si>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</si>
  <si>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</si>
  <si>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</si>
  <si>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</si>
  <si>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</si>
  <si>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</si>
  <si>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</si>
  <si>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</si>
  <si>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</si>
  <si>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</si>
  <si>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</si>
  <si>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</si>
  <si>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</si>
  <si>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</si>
  <si>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</si>
  <si>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</si>
  <si>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</si>
  <si>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</si>
  <si>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</si>
  <si>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</si>
  <si>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</si>
  <si>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</si>
  <si>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</si>
  <si>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</si>
  <si>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</si>
  <si>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</si>
  <si>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</si>
  <si>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</si>
  <si>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</si>
  <si>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</si>
  <si>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</si>
  <si>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</si>
  <si>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</si>
  <si>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</si>
  <si>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</si>
  <si>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</si>
  <si>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</si>
  <si>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</si>
  <si>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</si>
  <si>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</si>
  <si>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</si>
  <si>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</si>
  <si>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</si>
  <si>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</si>
  <si>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</si>
  <si>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</si>
  <si>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</si>
  <si>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</si>
  <si>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</si>
  <si>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</si>
  <si>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</si>
  <si>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</si>
  <si>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</si>
  <si>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</si>
  <si>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</si>
  <si>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</si>
  <si>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</si>
  <si>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</si>
  <si>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</si>
  <si>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</si>
  <si>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</si>
  <si>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</si>
  <si>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</si>
  <si>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</si>
  <si>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</si>
  <si>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</si>
  <si>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</si>
  <si>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</si>
  <si>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</si>
  <si>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</si>
  <si>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</si>
  <si>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</si>
  <si>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</si>
  <si>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</si>
  <si>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</si>
  <si>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</si>
  <si>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</si>
  <si>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</si>
  <si>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</si>
  <si>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</si>
  <si>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</si>
  <si>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</si>
  <si>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</si>
  <si>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</si>
  <si>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</si>
  <si>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</si>
  <si>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</si>
  <si>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</si>
  <si>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</si>
  <si>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</si>
  <si>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</si>
  <si>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</si>
  <si>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</si>
  <si>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</si>
  <si>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</si>
  <si>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</si>
  <si>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</si>
  <si>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</si>
  <si>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</si>
  <si>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</si>
  <si>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</si>
  <si>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</si>
  <si>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</si>
  <si>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</si>
  <si>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</si>
  <si>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</si>
  <si>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</si>
  <si>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</si>
  <si>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</si>
  <si>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</si>
  <si>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</si>
  <si>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</si>
  <si>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</si>
  <si>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</si>
  <si>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</si>
  <si>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</si>
  <si>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</si>
  <si>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</si>
  <si>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</si>
  <si>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</si>
  <si>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</si>
  <si>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</si>
  <si>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</si>
  <si>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</si>
  <si>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</si>
  <si>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</si>
  <si>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</si>
  <si>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</si>
  <si>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</si>
  <si>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</si>
  <si>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</si>
  <si>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</si>
  <si>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</si>
  <si>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</si>
  <si>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</si>
  <si>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</si>
  <si>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</si>
  <si>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</si>
  <si>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</si>
  <si>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</si>
  <si>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</si>
  <si>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</si>
  <si>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</si>
  <si>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</si>
  <si>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</si>
  <si>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</si>
  <si>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</si>
  <si>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</si>
  <si>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</si>
  <si>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</si>
  <si>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</si>
  <si>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</si>
  <si>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</si>
  <si>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</si>
  <si>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</si>
  <si>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</si>
  <si>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</si>
  <si>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</si>
  <si>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</si>
  <si>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</si>
  <si>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</si>
  <si>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</si>
  <si>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</si>
  <si>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</si>
  <si>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</si>
  <si>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</si>
  <si>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</si>
  <si>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</si>
  <si>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</si>
  <si>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</si>
  <si>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</si>
  <si>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</si>
  <si>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</si>
  <si>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</si>
  <si>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</si>
  <si>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</si>
  <si>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</si>
  <si>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</si>
  <si>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</si>
  <si>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</si>
  <si>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</si>
  <si>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</si>
  <si>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</si>
  <si>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</si>
  <si>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</si>
  <si>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</si>
  <si>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</si>
  <si>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</si>
  <si>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</si>
  <si>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</si>
  <si>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</si>
  <si>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</si>
  <si>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</si>
  <si>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</si>
  <si>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</si>
  <si>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</si>
  <si>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</si>
  <si>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</si>
  <si>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</si>
  <si>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</si>
  <si>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</si>
  <si>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</si>
  <si>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</si>
  <si>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</si>
  <si>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</si>
  <si>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</si>
  <si>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</si>
  <si>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</si>
  <si>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</si>
  <si>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</si>
  <si>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</si>
  <si>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</si>
  <si>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</si>
  <si>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</si>
  <si>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</si>
  <si>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</si>
  <si>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</si>
  <si>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</si>
  <si>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</si>
  <si>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</si>
  <si>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</si>
  <si>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</si>
  <si>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</si>
  <si>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</si>
  <si>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</si>
  <si>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</si>
  <si>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</si>
  <si>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</si>
  <si>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</si>
  <si>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</si>
  <si>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</si>
  <si>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</si>
  <si>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</si>
  <si>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</si>
  <si>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</si>
  <si>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</si>
  <si>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</si>
  <si>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</si>
  <si>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</si>
  <si>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</si>
  <si>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</si>
  <si>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</si>
  <si>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</si>
  <si>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</si>
  <si>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</si>
  <si>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</si>
  <si>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</si>
  <si>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</si>
  <si>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</si>
  <si>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</si>
  <si>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</si>
  <si>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</si>
  <si>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</si>
  <si>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</si>
  <si>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</si>
  <si>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</si>
  <si>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</si>
  <si>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</si>
  <si>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</si>
  <si>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</si>
  <si>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</si>
  <si>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</si>
  <si>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</si>
  <si>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</si>
  <si>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</si>
  <si>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</si>
  <si>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</si>
  <si>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</si>
  <si>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</si>
  <si>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</si>
  <si>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</si>
  <si>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</si>
  <si>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</si>
  <si>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</si>
  <si>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</si>
  <si>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</si>
  <si>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</si>
  <si>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</si>
  <si>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</si>
  <si>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</si>
  <si>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</si>
  <si>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</si>
  <si>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</si>
  <si>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</si>
  <si>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</si>
  <si>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</si>
  <si>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</si>
  <si>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</si>
  <si>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</si>
  <si>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</si>
  <si>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</si>
  <si>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</si>
  <si>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</si>
  <si>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</si>
  <si>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</si>
  <si>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</si>
  <si>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</si>
  <si>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</si>
  <si>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</si>
  <si>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</si>
  <si>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</si>
  <si>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</si>
  <si>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</si>
  <si>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</si>
  <si>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</si>
  <si>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</si>
  <si>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</si>
  <si>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</si>
  <si>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</si>
  <si>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</si>
  <si>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</si>
  <si>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</si>
  <si>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</si>
  <si>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</si>
  <si>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</si>
  <si>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</si>
  <si>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</si>
  <si>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</si>
  <si>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</si>
  <si>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</si>
  <si>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</si>
  <si>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</si>
  <si>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</si>
  <si>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</si>
  <si>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</si>
  <si>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</si>
  <si>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</si>
  <si>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</si>
  <si>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</si>
  <si>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</si>
  <si>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</si>
  <si>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</si>
  <si>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</si>
  <si>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</si>
  <si>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</si>
  <si>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</si>
  <si>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</si>
  <si>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</si>
  <si>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</si>
  <si>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</si>
  <si>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</si>
  <si>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</si>
  <si>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</si>
  <si>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</si>
  <si>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</si>
  <si>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</si>
  <si>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</si>
  <si>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</si>
  <si>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</si>
  <si>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</si>
  <si>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</si>
  <si>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</si>
  <si>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</si>
  <si>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</si>
  <si>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</si>
  <si>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</si>
  <si>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</si>
  <si>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</si>
  <si>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</si>
  <si>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</si>
  <si>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</si>
  <si>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</si>
  <si>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</si>
  <si>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</si>
  <si>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</si>
  <si>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</si>
  <si>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</si>
  <si>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</si>
  <si>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</si>
  <si>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</si>
  <si>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</si>
  <si>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</si>
  <si>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</si>
  <si>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</si>
  <si>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</si>
  <si>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</si>
  <si>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</si>
  <si>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</si>
  <si>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</si>
  <si>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</si>
  <si>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</si>
  <si>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</si>
  <si>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</si>
  <si>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</si>
  <si>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</si>
  <si>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</si>
  <si>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</si>
  <si>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</si>
  <si>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</si>
  <si>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</si>
  <si>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</si>
  <si>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</si>
  <si>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</si>
  <si>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</si>
  <si>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</si>
  <si>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</si>
  <si>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</si>
  <si>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</si>
  <si>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</si>
  <si>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</si>
  <si>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</si>
  <si>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</si>
  <si>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</si>
  <si>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</si>
  <si>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</si>
  <si>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</si>
  <si>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</si>
  <si>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</si>
  <si>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</si>
  <si>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</si>
  <si>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</si>
  <si>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</si>
  <si>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</si>
  <si>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</si>
  <si>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</si>
  <si>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</si>
  <si>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</si>
  <si>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</si>
  <si>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</si>
  <si>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</si>
  <si>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</si>
  <si>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</si>
  <si>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</si>
  <si>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</si>
  <si>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</si>
  <si>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</si>
  <si>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</si>
  <si>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</si>
  <si>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</si>
  <si>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</si>
  <si>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</si>
  <si>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</si>
  <si>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</si>
  <si>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</si>
  <si>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</si>
  <si>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</si>
  <si>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</si>
  <si>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</si>
  <si>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</si>
  <si>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</si>
  <si>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</si>
  <si>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</si>
  <si>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</si>
  <si>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</si>
  <si>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</si>
  <si>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</si>
  <si>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</si>
  <si>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</si>
  <si>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</si>
  <si>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</si>
  <si>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</si>
  <si>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</si>
  <si>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</si>
  <si>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</si>
  <si>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</si>
  <si>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</si>
  <si>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</si>
  <si>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</si>
  <si>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</si>
  <si>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</si>
  <si>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</si>
  <si>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</si>
  <si>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</si>
  <si>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</si>
  <si>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</si>
  <si>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</si>
  <si>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</si>
  <si>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</si>
  <si>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</si>
  <si>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</si>
  <si>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</si>
  <si>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</si>
  <si>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</si>
  <si>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</si>
  <si>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</si>
  <si>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</si>
  <si>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</si>
  <si>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</si>
  <si>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</si>
  <si>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</si>
  <si>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</si>
  <si>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</si>
  <si>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</si>
  <si>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</si>
  <si>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</si>
  <si>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</si>
  <si>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</si>
  <si>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</si>
  <si>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</si>
  <si>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</si>
  <si>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</si>
  <si>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</si>
  <si>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</si>
  <si>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</si>
  <si>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</si>
  <si>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</si>
  <si>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</si>
  <si>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</si>
  <si>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</si>
  <si>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</si>
  <si>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</si>
  <si>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</si>
  <si>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</si>
  <si>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</si>
  <si>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</si>
  <si>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</si>
  <si>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</si>
  <si>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</si>
  <si>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</si>
  <si>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</si>
  <si>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</si>
  <si>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</si>
  <si>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</si>
  <si>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</si>
  <si>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</si>
  <si>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</si>
  <si>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</si>
  <si>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</si>
  <si>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</si>
  <si>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</si>
  <si>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</si>
  <si>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</si>
  <si>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</si>
  <si>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</si>
  <si>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</si>
  <si>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</si>
  <si>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</si>
  <si>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</si>
  <si>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</si>
  <si>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</si>
  <si>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</si>
  <si>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</si>
  <si>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</si>
  <si>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</si>
  <si>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</si>
  <si>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</si>
  <si>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</si>
  <si>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</si>
  <si>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</si>
  <si>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</si>
  <si>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</si>
  <si>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</si>
  <si>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</si>
  <si>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</si>
  <si>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</si>
  <si>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</si>
  <si>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</si>
  <si>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</si>
  <si>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</si>
  <si>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</si>
  <si>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</si>
  <si>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</si>
  <si>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</si>
  <si>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</si>
  <si>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</si>
  <si>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</si>
  <si>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</si>
  <si>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</si>
  <si>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</si>
  <si>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</si>
  <si>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</si>
  <si>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</si>
  <si>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</si>
  <si>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</si>
  <si>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</si>
  <si>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</si>
  <si>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</si>
  <si>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</si>
  <si>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</si>
  <si>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</si>
  <si>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</si>
  <si>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</si>
  <si>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</si>
  <si>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</si>
  <si>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</si>
  <si>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</si>
  <si>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</si>
  <si>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</si>
  <si>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</si>
  <si>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</si>
  <si>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</si>
  <si>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</si>
  <si>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</si>
  <si>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</si>
  <si>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</si>
  <si>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</si>
  <si>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</si>
  <si>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</si>
  <si>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</si>
  <si>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</si>
  <si>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</si>
  <si>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</si>
  <si>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</si>
  <si>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</si>
  <si>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</si>
  <si>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</si>
  <si>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</si>
  <si>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</si>
  <si>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</si>
  <si>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</si>
  <si>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</si>
  <si>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</si>
  <si>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</si>
  <si>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</si>
  <si>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</si>
  <si>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</si>
  <si>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</si>
  <si>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</si>
  <si>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</si>
  <si>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</si>
  <si>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</si>
  <si>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</si>
  <si>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</si>
  <si>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</si>
  <si>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</si>
  <si>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</si>
  <si>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</si>
  <si>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</si>
  <si>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</si>
  <si>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</si>
  <si>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</si>
  <si>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</si>
  <si>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</si>
  <si>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</si>
  <si>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</si>
  <si>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</si>
  <si>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</si>
  <si>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</si>
  <si>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</si>
  <si>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</si>
  <si>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</si>
  <si>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</si>
  <si>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</si>
  <si>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</si>
  <si>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</si>
  <si>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</si>
  <si>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</si>
  <si>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</si>
  <si>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</si>
  <si>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</si>
  <si>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</si>
  <si>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</si>
  <si>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</si>
  <si>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</si>
  <si>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</si>
  <si>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</si>
  <si>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</si>
  <si>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</si>
  <si>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</si>
  <si>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</si>
  <si>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</si>
  <si>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</si>
  <si>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</si>
  <si>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</si>
  <si>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</si>
  <si>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</si>
  <si>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</si>
  <si>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</si>
  <si>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</si>
  <si>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</si>
  <si>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</si>
  <si>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</si>
  <si>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</si>
  <si>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</si>
  <si>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</si>
  <si>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</si>
  <si>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</si>
  <si>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</si>
  <si>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</si>
  <si>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</si>
  <si>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</si>
  <si>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</si>
  <si>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</si>
  <si>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</si>
  <si>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</si>
  <si>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</si>
  <si>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</si>
  <si>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</si>
  <si>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</si>
  <si>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</si>
  <si>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</si>
  <si>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</si>
  <si>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</si>
  <si>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</si>
  <si>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</si>
  <si>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</si>
  <si>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</si>
  <si>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</si>
  <si>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</si>
  <si>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</si>
  <si>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</si>
  <si>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</si>
  <si>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</si>
  <si>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</si>
  <si>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</si>
  <si>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</si>
  <si>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</si>
  <si>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</si>
  <si>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</si>
  <si>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</si>
  <si>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</si>
  <si>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</si>
  <si>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</si>
  <si>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</si>
  <si>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</si>
  <si>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</si>
  <si>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</si>
  <si>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</si>
  <si>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</si>
  <si>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</si>
  <si>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</si>
  <si>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</si>
  <si>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</si>
  <si>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</si>
  <si>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</si>
  <si>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</si>
  <si>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</si>
  <si>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</si>
  <si>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</si>
  <si>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</si>
  <si>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</si>
  <si>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</si>
  <si>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</si>
  <si>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</si>
  <si>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</si>
  <si>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</si>
  <si>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</si>
  <si>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</si>
  <si>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</si>
  <si>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</si>
  <si>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</si>
  <si>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</si>
  <si>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</si>
  <si>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</si>
  <si>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</si>
  <si>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</si>
  <si>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</si>
  <si>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</si>
  <si>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</si>
  <si>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</si>
  <si>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</si>
  <si>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</si>
  <si>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</si>
  <si>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</si>
  <si>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</si>
  <si>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</si>
  <si>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</si>
  <si>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</si>
  <si>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</si>
  <si>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</si>
  <si>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</si>
  <si>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</si>
  <si>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</si>
  <si>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</si>
  <si>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</si>
  <si>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</si>
  <si>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</si>
  <si>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</si>
  <si>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</si>
  <si>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</si>
  <si>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</si>
  <si>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</si>
  <si>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</si>
  <si>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</si>
  <si>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</si>
  <si>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</si>
  <si>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</si>
  <si>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</si>
  <si>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</si>
  <si>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</si>
  <si>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</si>
  <si>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</si>
  <si>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</si>
  <si>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</si>
  <si>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</si>
  <si>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</si>
  <si>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</si>
  <si>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</si>
  <si>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</si>
  <si>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</si>
  <si>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</si>
  <si>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</si>
  <si>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</si>
  <si>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</si>
  <si>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</si>
  <si>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</si>
  <si>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</si>
  <si>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</si>
  <si>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</si>
  <si>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</si>
  <si>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</si>
  <si>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</si>
  <si>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</si>
  <si>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</si>
  <si>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</si>
  <si>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</si>
  <si>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</si>
  <si>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</si>
  <si>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</si>
  <si>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</si>
  <si>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</si>
  <si>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</si>
  <si>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</si>
  <si>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</si>
  <si>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</si>
  <si>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</si>
  <si>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</si>
  <si>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</si>
  <si>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</si>
  <si>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</si>
  <si>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</si>
  <si>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</si>
  <si>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</si>
  <si>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</si>
  <si>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</si>
  <si>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</si>
  <si>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</si>
  <si>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</si>
  <si>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</si>
  <si>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</si>
  <si>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</si>
  <si>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</si>
  <si>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</si>
  <si>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</si>
  <si>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</si>
  <si>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</si>
  <si>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</si>
  <si>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</si>
  <si>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</si>
  <si>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</si>
  <si>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</si>
  <si>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</si>
  <si>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</si>
  <si>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</si>
  <si>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</si>
  <si>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</si>
  <si>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</si>
  <si>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</si>
  <si>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</si>
  <si>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</si>
  <si>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</si>
  <si>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</si>
  <si>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</si>
  <si>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</si>
  <si>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</si>
  <si>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</si>
  <si>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</si>
  <si>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</si>
  <si>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</si>
  <si>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</si>
  <si>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</si>
  <si>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</si>
  <si>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</si>
  <si>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</si>
  <si>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</si>
  <si>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</si>
  <si>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</si>
  <si>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</si>
  <si>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</si>
  <si>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</si>
  <si>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</si>
  <si>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</si>
  <si>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</si>
  <si>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</si>
  <si>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</si>
  <si>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</si>
  <si>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</si>
  <si>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</si>
  <si>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</si>
  <si>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</si>
  <si>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</si>
  <si>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</si>
  <si>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</si>
  <si>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</si>
  <si>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</si>
  <si>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</si>
  <si>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</si>
  <si>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</si>
  <si>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</si>
  <si>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</si>
  <si>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</si>
  <si>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</si>
  <si>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</si>
  <si>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</si>
  <si>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</si>
  <si>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</si>
  <si>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</si>
  <si>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</si>
  <si>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</si>
  <si>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</si>
  <si>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</si>
  <si>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</si>
  <si>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</si>
  <si>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</si>
  <si>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</si>
  <si>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</si>
  <si>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</si>
  <si>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</si>
  <si>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</si>
  <si>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</si>
  <si>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</si>
  <si>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</si>
  <si>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</si>
  <si>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</si>
  <si>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</si>
  <si>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</si>
  <si>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</si>
  <si>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</si>
  <si>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</si>
  <si>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</si>
  <si>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</si>
  <si>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</si>
  <si>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</si>
  <si>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</si>
  <si>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</si>
  <si>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</si>
  <si>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</si>
  <si>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</si>
  <si>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</si>
  <si>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</si>
  <si>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</si>
  <si>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</si>
  <si>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</si>
  <si>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</si>
  <si>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</si>
  <si>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</si>
  <si>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</si>
  <si>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</si>
  <si>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</si>
  <si>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</si>
  <si>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</si>
  <si>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</si>
  <si>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</si>
  <si>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</si>
  <si>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</si>
  <si>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</si>
  <si>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</si>
  <si>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</si>
  <si>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</si>
  <si>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</si>
  <si>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</si>
  <si>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</si>
  <si>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</si>
  <si>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</si>
  <si>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</si>
  <si>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</si>
  <si>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</si>
  <si>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</si>
  <si>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</si>
  <si>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</si>
  <si>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</si>
  <si>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</si>
  <si>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</si>
  <si>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</si>
  <si>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</si>
  <si>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</si>
  <si>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</si>
  <si>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</si>
  <si>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</si>
  <si>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</si>
  <si>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</si>
  <si>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</si>
  <si>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</si>
  <si>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</si>
  <si>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</si>
  <si>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</si>
  <si>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</si>
  <si>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</si>
  <si>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</si>
  <si>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</si>
  <si>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</si>
  <si>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</si>
  <si>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</si>
  <si>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</si>
  <si>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</si>
  <si>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</si>
  <si>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</si>
  <si>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</si>
  <si>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</si>
  <si>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</si>
  <si>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</si>
  <si>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</si>
  <si>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</si>
  <si>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</si>
  <si>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</si>
  <si>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</si>
  <si>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</si>
  <si>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</si>
  <si>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</si>
  <si>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</si>
  <si>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</si>
  <si>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</si>
  <si>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</si>
  <si>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</si>
  <si>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</si>
  <si>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</si>
  <si>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</si>
  <si>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</si>
  <si>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</si>
  <si>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</si>
  <si>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</si>
  <si>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</si>
  <si>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</si>
  <si>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</si>
  <si>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</si>
  <si>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</si>
  <si>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</si>
  <si>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</si>
  <si>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</si>
  <si>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</si>
  <si>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</si>
  <si>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</si>
  <si>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</si>
  <si>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</si>
  <si>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</si>
  <si>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</si>
  <si>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</si>
  <si>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</si>
  <si>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</si>
  <si>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</si>
  <si>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</si>
  <si>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</si>
  <si>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</si>
  <si>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</si>
  <si>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</si>
  <si>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</si>
  <si>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</si>
  <si>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</si>
  <si>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</si>
  <si>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</si>
  <si>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</si>
  <si>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</si>
  <si>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</si>
  <si>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</si>
  <si>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</si>
  <si>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</si>
  <si>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</si>
  <si>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</si>
  <si>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</si>
  <si>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</si>
  <si>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</si>
  <si>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</si>
  <si>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</si>
  <si>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</si>
  <si>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</si>
  <si>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</si>
  <si>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</si>
  <si>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</si>
  <si>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</si>
  <si>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</si>
  <si>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</si>
  <si>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</si>
  <si>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</si>
  <si>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</si>
  <si>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</si>
  <si>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</si>
  <si>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</si>
  <si>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</si>
  <si>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</si>
  <si>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</si>
  <si>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</si>
  <si>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</si>
  <si>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</si>
  <si>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</si>
  <si>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</si>
  <si>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</si>
  <si>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</si>
  <si>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</si>
  <si>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</si>
  <si>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</si>
  <si>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</si>
  <si>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</si>
  <si>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</si>
  <si>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</si>
  <si>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</si>
  <si>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</si>
  <si>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</si>
  <si>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</si>
  <si>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</si>
  <si>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</si>
  <si>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</si>
  <si>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</si>
  <si>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</si>
  <si>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</si>
  <si>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</si>
  <si>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</si>
  <si>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</si>
  <si>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</si>
  <si>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</si>
  <si>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</si>
  <si>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</si>
  <si>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</si>
  <si>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</si>
  <si>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</si>
  <si>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</si>
  <si>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</si>
  <si>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</si>
  <si>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</si>
  <si>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</si>
  <si>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</si>
  <si>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</si>
  <si>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</si>
  <si>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</si>
  <si>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</si>
  <si>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</si>
  <si>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</si>
  <si>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</si>
  <si>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</si>
  <si>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</si>
  <si>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</si>
  <si>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</si>
  <si>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</si>
  <si>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</si>
  <si>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</si>
  <si>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</si>
  <si>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</si>
  <si>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</si>
  <si>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</si>
  <si>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</si>
  <si>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</si>
  <si>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</si>
  <si>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</si>
  <si>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</si>
  <si>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</si>
  <si>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</si>
  <si>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</si>
  <si>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</si>
  <si>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</si>
  <si>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</si>
  <si>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</si>
  <si>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</si>
  <si>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</si>
  <si>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</si>
  <si>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</si>
  <si>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</si>
  <si>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</si>
  <si>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</si>
  <si>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</si>
  <si>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</si>
  <si>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</si>
  <si>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</si>
  <si>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</si>
  <si>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</si>
  <si>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</si>
  <si>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</si>
  <si>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</si>
  <si>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</si>
  <si>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</si>
  <si>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</si>
  <si>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</si>
  <si>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</si>
  <si>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</si>
  <si>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</si>
  <si>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</si>
  <si>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</si>
  <si>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</si>
  <si>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</si>
  <si>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</si>
  <si>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</si>
  <si>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</si>
  <si>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</si>
  <si>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</si>
  <si>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</si>
  <si>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</si>
  <si>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</si>
  <si>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</si>
  <si>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</si>
  <si>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</si>
  <si>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</si>
  <si>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</si>
  <si>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</si>
  <si>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</si>
  <si>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</si>
  <si>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</si>
  <si>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</si>
  <si>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</si>
  <si>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</si>
  <si>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</si>
  <si>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</si>
  <si>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</si>
  <si>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</si>
  <si>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</si>
  <si>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</si>
  <si>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</si>
  <si>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</si>
  <si>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</si>
  <si>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</si>
  <si>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</si>
  <si>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</si>
  <si>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</si>
  <si>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</si>
  <si>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</si>
  <si>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</si>
  <si>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</si>
  <si>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</si>
  <si>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</si>
  <si>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</si>
  <si>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</si>
  <si>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</si>
  <si>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</si>
  <si>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</si>
  <si>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</si>
  <si>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</si>
  <si>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</si>
  <si>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</si>
  <si>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</si>
  <si>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</si>
  <si>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</si>
  <si>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</si>
  <si>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</si>
  <si>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</si>
  <si>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</si>
  <si>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</si>
  <si>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</si>
  <si>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</si>
  <si>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</si>
  <si>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</si>
  <si>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</si>
  <si>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</si>
  <si>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</si>
  <si>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</si>
  <si>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</si>
  <si>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</si>
  <si>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</si>
  <si>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</si>
  <si>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</si>
  <si>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</si>
  <si>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</si>
  <si>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</si>
  <si>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</si>
  <si>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</si>
  <si>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</si>
  <si>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</si>
  <si>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</si>
  <si>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</si>
  <si>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</si>
  <si>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</si>
  <si>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</si>
  <si>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</si>
  <si>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</si>
  <si>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</si>
  <si>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</si>
  <si>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</si>
  <si>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</si>
  <si>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</si>
  <si>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</si>
  <si>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</si>
  <si>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</si>
  <si>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</si>
  <si>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</si>
  <si>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</si>
  <si>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</si>
  <si>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</si>
  <si>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</si>
  <si>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</si>
  <si>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</si>
  <si>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</si>
  <si>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</si>
  <si>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</si>
  <si>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</si>
  <si>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</si>
  <si>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</si>
  <si>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</si>
  <si>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</si>
  <si>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</si>
  <si>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</si>
  <si>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</si>
  <si>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</si>
  <si>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</si>
  <si>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</si>
  <si>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</si>
  <si>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</si>
  <si>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</si>
  <si>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</si>
  <si>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</si>
  <si>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</si>
  <si>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</si>
  <si>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</si>
  <si>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</si>
  <si>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</si>
  <si>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</si>
  <si>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</si>
  <si>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</si>
  <si>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</si>
  <si>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</si>
  <si>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</si>
  <si>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</si>
  <si>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</si>
  <si>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</si>
  <si>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</si>
  <si>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</si>
  <si>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</si>
  <si>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</si>
  <si>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</si>
  <si>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</si>
  <si>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</si>
  <si>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</si>
  <si>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</si>
  <si>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</si>
  <si>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</si>
  <si>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</si>
  <si>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</si>
  <si>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</si>
  <si>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</si>
  <si>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</si>
  <si>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</si>
  <si>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</si>
  <si>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</si>
  <si>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</si>
  <si>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</si>
  <si>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</si>
  <si>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</si>
  <si>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</si>
  <si>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</si>
  <si>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</si>
  <si>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</si>
  <si>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</si>
  <si>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</si>
  <si>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</si>
  <si>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</si>
  <si>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</si>
  <si>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</si>
  <si>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</si>
  <si>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</si>
  <si>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</si>
  <si>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</si>
  <si>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</si>
  <si>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</si>
  <si>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</si>
  <si>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</si>
  <si>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</si>
  <si>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</si>
  <si>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</si>
  <si>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</si>
  <si>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</si>
  <si>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</si>
  <si>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</si>
  <si>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</si>
  <si>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</si>
  <si>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</si>
  <si>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</si>
  <si>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</si>
  <si>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</si>
  <si>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</si>
  <si>
    <t>Edit 4 del 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</si>
</sst>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39" fillId="0" borderId="2" xfId="0" applyNumberFormat="1" applyFont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16" fontId="39" fillId="2" borderId="2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16" fontId="39" fillId="0" borderId="2" xfId="0" applyNumberFormat="1" applyFont="1" applyBorder="1"/>
    <xf numFmtId="16" fontId="26" fillId="0" borderId="2" xfId="0" applyNumberFormat="1" applyFont="1" applyBorder="1"/>
    <xf numFmtId="16" fontId="38" fillId="0" borderId="2" xfId="0" applyNumberFormat="1" applyFont="1" applyBorder="1"/>
    <xf numFmtId="16" fontId="40" fillId="0" borderId="2" xfId="0" applyNumberFormat="1" applyFont="1" applyBorder="1"/>
    <xf numFmtId="16" fontId="39" fillId="2" borderId="2" xfId="0" applyNumberFormat="1" applyFont="1" applyFill="1" applyBorder="1"/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5" t="s">
        <v>28</v>
      </c>
      <c r="O1" s="86"/>
      <c r="P1" s="38"/>
      <c r="Q1" s="38"/>
    </row>
    <row r="2" spans="1:17" s="2" customFormat="1" ht="46.5" customHeight="1" thickBot="1" x14ac:dyDescent="0.65">
      <c r="A2" s="25"/>
      <c r="B2" s="26"/>
      <c r="C2" s="27"/>
      <c r="D2" s="105" t="s">
        <v>13</v>
      </c>
      <c r="E2" s="106"/>
      <c r="F2" s="106"/>
      <c r="G2" s="109">
        <f>SUM(D6:D11388)</f>
        <v>0</v>
      </c>
      <c r="H2" s="110"/>
      <c r="I2" s="110"/>
      <c r="J2" s="110"/>
      <c r="K2" s="111"/>
      <c r="L2" s="7"/>
      <c r="M2" s="7"/>
      <c r="N2" s="46" t="s">
        <v>30</v>
      </c>
      <c r="O2" s="48" t="s">
        <v>32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31" t="s">
        <v>1913</v>
      </c>
      <c r="B5" s="132"/>
      <c r="C5" s="133"/>
      <c r="D5" s="117"/>
      <c r="E5" s="118"/>
      <c r="F5" s="119"/>
      <c r="G5" s="124">
        <f>SUM(L6:L19283)</f>
        <v>0</v>
      </c>
      <c r="H5" s="125"/>
      <c r="I5" s="126">
        <f>SUM(M6:M19283)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7622</v>
      </c>
      <c r="E7" s="94"/>
      <c r="F7" s="97" t="s">
        <v>25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14019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137" t="s">
        <v>18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9377</v>
      </c>
      <c r="C10" s="55" t="s">
        <v>9378</v>
      </c>
      <c r="D10" s="55"/>
      <c r="E10" s="55">
        <v>10</v>
      </c>
      <c r="F10" s="55">
        <v>12</v>
      </c>
      <c r="G10" s="66">
        <v>2.2248999999999999</v>
      </c>
      <c r="H10" s="66">
        <f t="shared" ref="H10:H72" si="0">G10*E10%+G10</f>
        <v>2.44739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2743</v>
      </c>
      <c r="P10" s="53"/>
      <c r="Q10" s="53"/>
    </row>
    <row r="11" spans="1:17" s="52" customFormat="1" ht="14.25" x14ac:dyDescent="0.3">
      <c r="A11" s="57">
        <v>19702</v>
      </c>
      <c r="B11" s="57" t="s">
        <v>3180</v>
      </c>
      <c r="C11" s="57" t="s">
        <v>3181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2743</v>
      </c>
      <c r="P11" s="57" t="s">
        <v>2231</v>
      </c>
      <c r="Q11" s="57"/>
    </row>
    <row r="12" spans="1:17" s="52" customFormat="1" ht="14.25" x14ac:dyDescent="0.3">
      <c r="A12" s="57">
        <v>22829</v>
      </c>
      <c r="B12" s="57" t="s">
        <v>3369</v>
      </c>
      <c r="C12" s="57" t="s">
        <v>3370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2743</v>
      </c>
      <c r="P12" s="57" t="s">
        <v>2231</v>
      </c>
      <c r="Q12" s="57"/>
    </row>
    <row r="13" spans="1:17" s="52" customFormat="1" ht="14.25" x14ac:dyDescent="0.3">
      <c r="A13" s="57">
        <v>19411</v>
      </c>
      <c r="B13" s="57" t="s">
        <v>3168</v>
      </c>
      <c r="C13" s="57" t="s">
        <v>3169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2743</v>
      </c>
      <c r="P13" s="57" t="s">
        <v>2231</v>
      </c>
      <c r="Q13" s="57"/>
    </row>
    <row r="14" spans="1:17" s="52" customFormat="1" ht="14.25" x14ac:dyDescent="0.3">
      <c r="A14" s="57">
        <v>19412</v>
      </c>
      <c r="B14" s="57" t="s">
        <v>3170</v>
      </c>
      <c r="C14" s="57" t="s">
        <v>3171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2743</v>
      </c>
      <c r="P14" s="57" t="s">
        <v>2231</v>
      </c>
      <c r="Q14" s="57"/>
    </row>
    <row r="15" spans="1:17" s="52" customFormat="1" ht="14.25" x14ac:dyDescent="0.3">
      <c r="A15" s="57">
        <v>18232</v>
      </c>
      <c r="B15" s="57" t="s">
        <v>3113</v>
      </c>
      <c r="C15" s="57" t="s">
        <v>3114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3110</v>
      </c>
      <c r="P15" s="57" t="s">
        <v>2231</v>
      </c>
      <c r="Q15" s="57"/>
    </row>
    <row r="16" spans="1:17" s="52" customFormat="1" ht="14.25" x14ac:dyDescent="0.3">
      <c r="A16" s="57">
        <v>18233</v>
      </c>
      <c r="B16" s="57" t="s">
        <v>3115</v>
      </c>
      <c r="C16" s="57" t="s">
        <v>3116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3110</v>
      </c>
      <c r="P16" s="57" t="s">
        <v>2231</v>
      </c>
      <c r="Q16" s="57"/>
    </row>
    <row r="17" spans="1:17" s="52" customFormat="1" ht="14.25" x14ac:dyDescent="0.3">
      <c r="A17" s="57">
        <v>6255</v>
      </c>
      <c r="B17" s="57" t="s">
        <v>2721</v>
      </c>
      <c r="C17" s="57" t="s">
        <v>2722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2666</v>
      </c>
      <c r="P17" s="57" t="s">
        <v>2231</v>
      </c>
      <c r="Q17" s="57"/>
    </row>
    <row r="18" spans="1:17" s="52" customFormat="1" ht="14.25" x14ac:dyDescent="0.3">
      <c r="A18" s="57">
        <v>22952</v>
      </c>
      <c r="B18" s="57" t="s">
        <v>3379</v>
      </c>
      <c r="C18" s="57" t="s">
        <v>3380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3110</v>
      </c>
      <c r="P18" s="57" t="s">
        <v>2231</v>
      </c>
      <c r="Q18" s="57"/>
    </row>
    <row r="19" spans="1:17" s="52" customFormat="1" ht="14.25" x14ac:dyDescent="0.3">
      <c r="A19" s="57">
        <v>18229</v>
      </c>
      <c r="B19" s="57" t="s">
        <v>3108</v>
      </c>
      <c r="C19" s="57" t="s">
        <v>3109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3110</v>
      </c>
      <c r="P19" s="57" t="s">
        <v>2231</v>
      </c>
      <c r="Q19" s="57"/>
    </row>
    <row r="20" spans="1:17" s="52" customFormat="1" ht="14.25" x14ac:dyDescent="0.3">
      <c r="A20" s="57">
        <v>18230</v>
      </c>
      <c r="B20" s="57" t="s">
        <v>3111</v>
      </c>
      <c r="C20" s="57" t="s">
        <v>3112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3110</v>
      </c>
      <c r="P20" s="57" t="s">
        <v>2231</v>
      </c>
      <c r="Q20" s="57"/>
    </row>
    <row r="21" spans="1:17" s="52" customFormat="1" ht="14.25" x14ac:dyDescent="0.3">
      <c r="A21" s="57">
        <v>3987</v>
      </c>
      <c r="B21" s="57" t="s">
        <v>2688</v>
      </c>
      <c r="C21" s="57" t="s">
        <v>2689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2690</v>
      </c>
      <c r="P21" s="57" t="s">
        <v>2231</v>
      </c>
      <c r="Q21" s="57"/>
    </row>
    <row r="22" spans="1:17" s="52" customFormat="1" ht="14.25" x14ac:dyDescent="0.3">
      <c r="A22" s="57">
        <v>6265</v>
      </c>
      <c r="B22" s="57" t="s">
        <v>2723</v>
      </c>
      <c r="C22" s="57" t="s">
        <v>2724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2690</v>
      </c>
      <c r="P22" s="57" t="s">
        <v>2231</v>
      </c>
      <c r="Q22" s="57"/>
    </row>
    <row r="23" spans="1:17" s="52" customFormat="1" ht="14.25" x14ac:dyDescent="0.3">
      <c r="A23" s="55">
        <v>3020</v>
      </c>
      <c r="B23" s="55" t="s">
        <v>8989</v>
      </c>
      <c r="C23" s="55" t="s">
        <v>8990</v>
      </c>
      <c r="D23" s="55"/>
      <c r="E23" s="55">
        <v>10</v>
      </c>
      <c r="F23" s="55">
        <v>35</v>
      </c>
      <c r="G23" s="66">
        <v>0.27489999999999998</v>
      </c>
      <c r="H23" s="66">
        <f t="shared" si="0"/>
        <v>0.30238999999999999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30</v>
      </c>
      <c r="O23" s="55" t="s">
        <v>2690</v>
      </c>
      <c r="P23" s="53"/>
      <c r="Q23" s="53"/>
    </row>
    <row r="24" spans="1:17" s="52" customFormat="1" ht="14.25" x14ac:dyDescent="0.3">
      <c r="A24" s="57">
        <v>6540</v>
      </c>
      <c r="B24" s="57" t="s">
        <v>2733</v>
      </c>
      <c r="C24" s="57" t="s">
        <v>2734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2690</v>
      </c>
      <c r="P24" s="57" t="s">
        <v>2231</v>
      </c>
      <c r="Q24" s="57"/>
    </row>
    <row r="25" spans="1:17" s="52" customFormat="1" ht="14.25" x14ac:dyDescent="0.3">
      <c r="A25" s="55">
        <v>18227</v>
      </c>
      <c r="B25" s="55" t="s">
        <v>9598</v>
      </c>
      <c r="C25" s="55" t="s">
        <v>9599</v>
      </c>
      <c r="D25" s="55"/>
      <c r="E25" s="55">
        <v>10</v>
      </c>
      <c r="F25" s="55">
        <v>15</v>
      </c>
      <c r="G25" s="66">
        <v>0.99490000000000001</v>
      </c>
      <c r="H25" s="66">
        <f t="shared" si="0"/>
        <v>1.09439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2690</v>
      </c>
      <c r="P25" s="53"/>
      <c r="Q25" s="53"/>
    </row>
    <row r="26" spans="1:17" s="52" customFormat="1" ht="14.25" x14ac:dyDescent="0.3">
      <c r="A26" s="55">
        <v>18226</v>
      </c>
      <c r="B26" s="55" t="s">
        <v>9596</v>
      </c>
      <c r="C26" s="55" t="s">
        <v>9597</v>
      </c>
      <c r="D26" s="55"/>
      <c r="E26" s="55">
        <v>10</v>
      </c>
      <c r="F26" s="55">
        <v>15</v>
      </c>
      <c r="G26" s="66">
        <v>0.99490000000000001</v>
      </c>
      <c r="H26" s="66">
        <f t="shared" si="0"/>
        <v>1.09439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2690</v>
      </c>
      <c r="P26" s="54"/>
      <c r="Q26" s="54"/>
    </row>
    <row r="27" spans="1:17" s="52" customFormat="1" ht="14.25" x14ac:dyDescent="0.3">
      <c r="A27" s="57">
        <v>22788</v>
      </c>
      <c r="B27" s="57" t="s">
        <v>3363</v>
      </c>
      <c r="C27" s="57" t="s">
        <v>3364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2690</v>
      </c>
      <c r="P27" s="57" t="s">
        <v>2231</v>
      </c>
      <c r="Q27" s="57"/>
    </row>
    <row r="28" spans="1:17" s="52" customFormat="1" ht="14.25" x14ac:dyDescent="0.3">
      <c r="A28" s="57">
        <v>22789</v>
      </c>
      <c r="B28" s="57" t="s">
        <v>3365</v>
      </c>
      <c r="C28" s="57" t="s">
        <v>3366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2690</v>
      </c>
      <c r="P28" s="57" t="s">
        <v>2231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9051</v>
      </c>
      <c r="C29" s="55" t="s">
        <v>9052</v>
      </c>
      <c r="D29" s="55"/>
      <c r="E29" s="55">
        <v>10</v>
      </c>
      <c r="F29" s="55">
        <v>35</v>
      </c>
      <c r="G29" s="66">
        <v>0.24490000000000001</v>
      </c>
      <c r="H29" s="66">
        <f t="shared" si="0"/>
        <v>0.26939000000000002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2690</v>
      </c>
      <c r="P29" s="53"/>
      <c r="Q29" s="53"/>
    </row>
    <row r="30" spans="1:17" s="21" customFormat="1" ht="13.5" customHeight="1" x14ac:dyDescent="0.25">
      <c r="A30" s="57">
        <v>22871</v>
      </c>
      <c r="B30" s="57" t="s">
        <v>3375</v>
      </c>
      <c r="C30" s="57" t="s">
        <v>3376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2683</v>
      </c>
      <c r="P30" s="57" t="s">
        <v>2231</v>
      </c>
      <c r="Q30" s="57"/>
    </row>
    <row r="31" spans="1:17" s="21" customFormat="1" ht="13.5" customHeight="1" x14ac:dyDescent="0.3">
      <c r="A31" s="55">
        <v>22867</v>
      </c>
      <c r="B31" s="55" t="s">
        <v>10127</v>
      </c>
      <c r="C31" s="55" t="s">
        <v>10128</v>
      </c>
      <c r="D31" s="55"/>
      <c r="E31" s="55">
        <v>4</v>
      </c>
      <c r="F31" s="55">
        <v>12</v>
      </c>
      <c r="G31" s="66">
        <v>2.3649</v>
      </c>
      <c r="H31" s="66">
        <f t="shared" si="0"/>
        <v>2.4594960000000001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2658</v>
      </c>
      <c r="P31" s="53"/>
      <c r="Q31" s="53"/>
    </row>
    <row r="32" spans="1:17" s="21" customFormat="1" ht="13.5" customHeight="1" x14ac:dyDescent="0.25">
      <c r="A32" s="57">
        <v>22878</v>
      </c>
      <c r="B32" s="57" t="s">
        <v>3377</v>
      </c>
      <c r="C32" s="57" t="s">
        <v>3378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2683</v>
      </c>
      <c r="P32" s="57" t="s">
        <v>2231</v>
      </c>
      <c r="Q32" s="57"/>
    </row>
    <row r="33" spans="1:17" s="21" customFormat="1" ht="13.5" customHeight="1" x14ac:dyDescent="0.3">
      <c r="A33" s="55">
        <v>22869</v>
      </c>
      <c r="B33" s="55" t="s">
        <v>10129</v>
      </c>
      <c r="C33" s="55" t="s">
        <v>10130</v>
      </c>
      <c r="D33" s="55"/>
      <c r="E33" s="55">
        <v>4</v>
      </c>
      <c r="F33" s="55">
        <v>12</v>
      </c>
      <c r="G33" s="66">
        <v>2.0148999999999999</v>
      </c>
      <c r="H33" s="66">
        <f t="shared" si="0"/>
        <v>2.0954959999999998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2658</v>
      </c>
      <c r="P33" s="53"/>
      <c r="Q33" s="53"/>
    </row>
    <row r="34" spans="1:17" s="21" customFormat="1" ht="13.5" customHeight="1" x14ac:dyDescent="0.25">
      <c r="A34" s="57">
        <v>22868</v>
      </c>
      <c r="B34" s="57" t="s">
        <v>3371</v>
      </c>
      <c r="C34" s="57" t="s">
        <v>3372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2658</v>
      </c>
      <c r="P34" s="57" t="s">
        <v>2231</v>
      </c>
      <c r="Q34" s="57"/>
    </row>
    <row r="35" spans="1:17" s="21" customFormat="1" ht="13.5" customHeight="1" x14ac:dyDescent="0.25">
      <c r="A35" s="57">
        <v>22870</v>
      </c>
      <c r="B35" s="57" t="s">
        <v>3373</v>
      </c>
      <c r="C35" s="57" t="s">
        <v>3374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2683</v>
      </c>
      <c r="P35" s="57" t="s">
        <v>2231</v>
      </c>
      <c r="Q35" s="57"/>
    </row>
    <row r="36" spans="1:17" s="21" customFormat="1" ht="13.5" customHeight="1" x14ac:dyDescent="0.25">
      <c r="A36" s="59">
        <v>23085</v>
      </c>
      <c r="B36" s="59" t="s">
        <v>3483</v>
      </c>
      <c r="C36" s="59" t="s">
        <v>3484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2673</v>
      </c>
      <c r="P36" s="59" t="s">
        <v>2647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3485</v>
      </c>
      <c r="C37" s="59" t="s">
        <v>3486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2673</v>
      </c>
      <c r="P37" s="59" t="s">
        <v>2647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2691</v>
      </c>
      <c r="C38" s="57" t="s">
        <v>2692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2666</v>
      </c>
      <c r="P38" s="57" t="s">
        <v>2231</v>
      </c>
      <c r="Q38" s="57"/>
    </row>
    <row r="39" spans="1:17" s="21" customFormat="1" ht="13.5" customHeight="1" x14ac:dyDescent="0.3">
      <c r="A39" s="55">
        <v>4120</v>
      </c>
      <c r="B39" s="55" t="s">
        <v>9013</v>
      </c>
      <c r="C39" s="55" t="s">
        <v>9014</v>
      </c>
      <c r="D39" s="55"/>
      <c r="E39" s="55">
        <v>10</v>
      </c>
      <c r="F39" s="55">
        <v>1</v>
      </c>
      <c r="G39" s="66">
        <v>9.6849000000000007</v>
      </c>
      <c r="H39" s="66">
        <f t="shared" si="0"/>
        <v>10.653390000000002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2666</v>
      </c>
      <c r="P39" s="54"/>
      <c r="Q39" s="54"/>
    </row>
    <row r="40" spans="1:17" s="21" customFormat="1" ht="13.5" customHeight="1" x14ac:dyDescent="0.25">
      <c r="A40" s="59">
        <v>23073</v>
      </c>
      <c r="B40" s="59" t="s">
        <v>3463</v>
      </c>
      <c r="C40" s="59" t="s">
        <v>3464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3105</v>
      </c>
      <c r="P40" s="59" t="s">
        <v>2647</v>
      </c>
      <c r="Q40" s="59"/>
    </row>
    <row r="41" spans="1:17" s="21" customFormat="1" ht="13.5" customHeight="1" x14ac:dyDescent="0.25">
      <c r="A41" s="57">
        <v>22533</v>
      </c>
      <c r="B41" s="57" t="s">
        <v>3315</v>
      </c>
      <c r="C41" s="57" t="s">
        <v>3316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3105</v>
      </c>
      <c r="P41" s="57" t="s">
        <v>2231</v>
      </c>
      <c r="Q41" s="57"/>
    </row>
    <row r="42" spans="1:17" s="21" customFormat="1" ht="13.5" customHeight="1" x14ac:dyDescent="0.25">
      <c r="A42" s="57">
        <v>22531</v>
      </c>
      <c r="B42" s="57" t="s">
        <v>3311</v>
      </c>
      <c r="C42" s="57" t="s">
        <v>3312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2683</v>
      </c>
      <c r="P42" s="57" t="s">
        <v>2231</v>
      </c>
      <c r="Q42" s="57"/>
    </row>
    <row r="43" spans="1:17" s="21" customFormat="1" ht="13.5" customHeight="1" x14ac:dyDescent="0.25">
      <c r="A43" s="57">
        <v>22528</v>
      </c>
      <c r="B43" s="57" t="s">
        <v>3305</v>
      </c>
      <c r="C43" s="57" t="s">
        <v>3306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2683</v>
      </c>
      <c r="P43" s="57" t="s">
        <v>2231</v>
      </c>
      <c r="Q43" s="57"/>
    </row>
    <row r="44" spans="1:17" s="21" customFormat="1" ht="13.5" customHeight="1" x14ac:dyDescent="0.25">
      <c r="A44" s="57">
        <v>22527</v>
      </c>
      <c r="B44" s="57" t="s">
        <v>3303</v>
      </c>
      <c r="C44" s="57" t="s">
        <v>3304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2683</v>
      </c>
      <c r="P44" s="57" t="s">
        <v>2231</v>
      </c>
      <c r="Q44" s="57"/>
    </row>
    <row r="45" spans="1:17" ht="15" customHeight="1" x14ac:dyDescent="0.25">
      <c r="A45" s="59">
        <v>23075</v>
      </c>
      <c r="B45" s="59" t="s">
        <v>3467</v>
      </c>
      <c r="C45" s="59" t="s">
        <v>3468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2683</v>
      </c>
      <c r="P45" s="59" t="s">
        <v>2647</v>
      </c>
      <c r="Q45" s="59"/>
    </row>
    <row r="46" spans="1:17" ht="15" customHeight="1" x14ac:dyDescent="0.25">
      <c r="A46" s="59">
        <v>23076</v>
      </c>
      <c r="B46" s="59" t="s">
        <v>3469</v>
      </c>
      <c r="C46" s="59" t="s">
        <v>3470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2683</v>
      </c>
      <c r="P46" s="59" t="s">
        <v>2647</v>
      </c>
      <c r="Q46" s="59"/>
    </row>
    <row r="47" spans="1:17" ht="15" customHeight="1" x14ac:dyDescent="0.25">
      <c r="A47" s="57">
        <v>22529</v>
      </c>
      <c r="B47" s="57" t="s">
        <v>3307</v>
      </c>
      <c r="C47" s="57" t="s">
        <v>3308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30</v>
      </c>
      <c r="O47" s="57" t="s">
        <v>3105</v>
      </c>
      <c r="P47" s="57" t="s">
        <v>2231</v>
      </c>
      <c r="Q47" s="57"/>
    </row>
    <row r="48" spans="1:17" ht="15" customHeight="1" x14ac:dyDescent="0.25">
      <c r="A48" s="57">
        <v>22530</v>
      </c>
      <c r="B48" s="57" t="s">
        <v>3309</v>
      </c>
      <c r="C48" s="57" t="s">
        <v>3310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3105</v>
      </c>
      <c r="P48" s="57" t="s">
        <v>2231</v>
      </c>
      <c r="Q48" s="57"/>
    </row>
    <row r="49" spans="1:17" ht="15" customHeight="1" x14ac:dyDescent="0.25">
      <c r="A49" s="57">
        <v>22532</v>
      </c>
      <c r="B49" s="57" t="s">
        <v>3313</v>
      </c>
      <c r="C49" s="57" t="s">
        <v>3314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3105</v>
      </c>
      <c r="P49" s="57" t="s">
        <v>2231</v>
      </c>
      <c r="Q49" s="57"/>
    </row>
    <row r="50" spans="1:17" ht="15" customHeight="1" x14ac:dyDescent="0.25">
      <c r="A50" s="59">
        <v>23074</v>
      </c>
      <c r="B50" s="59" t="s">
        <v>3465</v>
      </c>
      <c r="C50" s="59" t="s">
        <v>3466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3105</v>
      </c>
      <c r="P50" s="59" t="s">
        <v>2647</v>
      </c>
      <c r="Q50" s="59"/>
    </row>
    <row r="51" spans="1:17" ht="15" customHeight="1" x14ac:dyDescent="0.3">
      <c r="A51" s="55">
        <v>4168</v>
      </c>
      <c r="B51" s="55" t="s">
        <v>9017</v>
      </c>
      <c r="C51" s="55" t="s">
        <v>9018</v>
      </c>
      <c r="D51" s="55"/>
      <c r="E51" s="55">
        <v>4</v>
      </c>
      <c r="F51" s="55">
        <v>12</v>
      </c>
      <c r="G51" s="66">
        <v>2.4349000000000003</v>
      </c>
      <c r="H51" s="66">
        <f t="shared" si="0"/>
        <v>2.5322960000000001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2658</v>
      </c>
      <c r="P51" s="53"/>
      <c r="Q51" s="53"/>
    </row>
    <row r="52" spans="1:17" ht="15" customHeight="1" x14ac:dyDescent="0.3">
      <c r="A52" s="55">
        <v>3963</v>
      </c>
      <c r="B52" s="55" t="s">
        <v>9005</v>
      </c>
      <c r="C52" s="55" t="s">
        <v>9006</v>
      </c>
      <c r="D52" s="55"/>
      <c r="E52" s="55">
        <v>4</v>
      </c>
      <c r="F52" s="55">
        <v>1</v>
      </c>
      <c r="G52" s="66">
        <v>10.7149</v>
      </c>
      <c r="H52" s="66">
        <f t="shared" si="0"/>
        <v>11.143496000000001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2683</v>
      </c>
      <c r="P52" s="54"/>
      <c r="Q52" s="54"/>
    </row>
    <row r="53" spans="1:17" ht="15" customHeight="1" x14ac:dyDescent="0.3">
      <c r="A53" s="55">
        <v>3962</v>
      </c>
      <c r="B53" s="55" t="s">
        <v>9003</v>
      </c>
      <c r="C53" s="55" t="s">
        <v>9004</v>
      </c>
      <c r="D53" s="55"/>
      <c r="E53" s="55">
        <v>4</v>
      </c>
      <c r="F53" s="55">
        <v>1</v>
      </c>
      <c r="G53" s="66">
        <v>12.0549</v>
      </c>
      <c r="H53" s="66">
        <f t="shared" si="0"/>
        <v>12.537096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2683</v>
      </c>
      <c r="P53" s="54"/>
      <c r="Q53" s="54"/>
    </row>
    <row r="54" spans="1:17" ht="15" customHeight="1" x14ac:dyDescent="0.25">
      <c r="A54" s="57">
        <v>13564</v>
      </c>
      <c r="B54" s="57" t="s">
        <v>2977</v>
      </c>
      <c r="C54" s="57" t="s">
        <v>2978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2683</v>
      </c>
      <c r="P54" s="57" t="s">
        <v>2231</v>
      </c>
      <c r="Q54" s="57"/>
    </row>
    <row r="55" spans="1:17" ht="15" customHeight="1" x14ac:dyDescent="0.25">
      <c r="A55" s="57">
        <v>12030</v>
      </c>
      <c r="B55" s="57" t="s">
        <v>2887</v>
      </c>
      <c r="C55" s="57" t="s">
        <v>2888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2658</v>
      </c>
      <c r="P55" s="57" t="s">
        <v>2231</v>
      </c>
      <c r="Q55" s="57"/>
    </row>
    <row r="56" spans="1:17" ht="15" customHeight="1" x14ac:dyDescent="0.25">
      <c r="A56" s="57">
        <v>12027</v>
      </c>
      <c r="B56" s="57" t="s">
        <v>2883</v>
      </c>
      <c r="C56" s="57" t="s">
        <v>2884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2658</v>
      </c>
      <c r="P56" s="57" t="s">
        <v>2231</v>
      </c>
      <c r="Q56" s="57"/>
    </row>
    <row r="57" spans="1:17" ht="15" customHeight="1" x14ac:dyDescent="0.25">
      <c r="A57" s="57">
        <v>12028</v>
      </c>
      <c r="B57" s="57" t="s">
        <v>2885</v>
      </c>
      <c r="C57" s="57" t="s">
        <v>2886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2658</v>
      </c>
      <c r="P57" s="57" t="s">
        <v>2231</v>
      </c>
      <c r="Q57" s="57"/>
    </row>
    <row r="58" spans="1:17" ht="15" customHeight="1" x14ac:dyDescent="0.3">
      <c r="A58" s="55">
        <v>12029</v>
      </c>
      <c r="B58" s="55" t="s">
        <v>9327</v>
      </c>
      <c r="C58" s="55" t="s">
        <v>9328</v>
      </c>
      <c r="D58" s="55"/>
      <c r="E58" s="55">
        <v>4</v>
      </c>
      <c r="F58" s="55">
        <v>9</v>
      </c>
      <c r="G58" s="66">
        <v>2.3649</v>
      </c>
      <c r="H58" s="66">
        <f t="shared" si="0"/>
        <v>2.4594960000000001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2658</v>
      </c>
      <c r="P58" s="53"/>
      <c r="Q58" s="53"/>
    </row>
    <row r="59" spans="1:17" ht="15" customHeight="1" x14ac:dyDescent="0.25">
      <c r="A59" s="57">
        <v>5881</v>
      </c>
      <c r="B59" s="57" t="s">
        <v>2715</v>
      </c>
      <c r="C59" s="57" t="s">
        <v>2716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2683</v>
      </c>
      <c r="P59" s="57" t="s">
        <v>2231</v>
      </c>
      <c r="Q59" s="57"/>
    </row>
    <row r="60" spans="1:17" ht="15" customHeight="1" x14ac:dyDescent="0.25">
      <c r="A60" s="57">
        <v>13413</v>
      </c>
      <c r="B60" s="57" t="s">
        <v>2971</v>
      </c>
      <c r="C60" s="57" t="s">
        <v>2972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2683</v>
      </c>
      <c r="P60" s="57" t="s">
        <v>2231</v>
      </c>
      <c r="Q60" s="57"/>
    </row>
    <row r="61" spans="1:17" ht="15" customHeight="1" x14ac:dyDescent="0.25">
      <c r="A61" s="57">
        <v>3971</v>
      </c>
      <c r="B61" s="57" t="s">
        <v>2684</v>
      </c>
      <c r="C61" s="57" t="s">
        <v>2685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2658</v>
      </c>
      <c r="P61" s="57" t="s">
        <v>2231</v>
      </c>
      <c r="Q61" s="57"/>
    </row>
    <row r="62" spans="1:17" ht="15" customHeight="1" x14ac:dyDescent="0.25">
      <c r="A62" s="57">
        <v>3972</v>
      </c>
      <c r="B62" s="57" t="s">
        <v>2686</v>
      </c>
      <c r="C62" s="57" t="s">
        <v>2687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2658</v>
      </c>
      <c r="P62" s="57" t="s">
        <v>2231</v>
      </c>
      <c r="Q62" s="57"/>
    </row>
    <row r="63" spans="1:17" ht="15" customHeight="1" x14ac:dyDescent="0.3">
      <c r="A63" s="55">
        <v>3965</v>
      </c>
      <c r="B63" s="55" t="s">
        <v>9009</v>
      </c>
      <c r="C63" s="55" t="s">
        <v>9010</v>
      </c>
      <c r="D63" s="55"/>
      <c r="E63" s="55">
        <v>4</v>
      </c>
      <c r="F63" s="55">
        <v>1</v>
      </c>
      <c r="G63" s="66">
        <v>9.6849000000000007</v>
      </c>
      <c r="H63" s="66">
        <f t="shared" si="0"/>
        <v>10.072296000000001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30</v>
      </c>
      <c r="O63" s="55" t="s">
        <v>2683</v>
      </c>
      <c r="P63" s="53"/>
      <c r="Q63" s="53"/>
    </row>
    <row r="64" spans="1:17" ht="15" customHeight="1" x14ac:dyDescent="0.3">
      <c r="A64" s="55">
        <v>3964</v>
      </c>
      <c r="B64" s="55" t="s">
        <v>9007</v>
      </c>
      <c r="C64" s="55" t="s">
        <v>9008</v>
      </c>
      <c r="D64" s="55"/>
      <c r="E64" s="55">
        <v>4</v>
      </c>
      <c r="F64" s="55">
        <v>1</v>
      </c>
      <c r="G64" s="66">
        <v>9.6849000000000007</v>
      </c>
      <c r="H64" s="66">
        <f t="shared" si="0"/>
        <v>10.072296000000001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2683</v>
      </c>
      <c r="P64" s="54"/>
      <c r="Q64" s="54"/>
    </row>
    <row r="65" spans="1:17" ht="15" customHeight="1" x14ac:dyDescent="0.25">
      <c r="A65" s="57">
        <v>3970</v>
      </c>
      <c r="B65" s="57" t="s">
        <v>2681</v>
      </c>
      <c r="C65" s="57" t="s">
        <v>2682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2683</v>
      </c>
      <c r="P65" s="57" t="s">
        <v>2231</v>
      </c>
      <c r="Q65" s="57"/>
    </row>
    <row r="66" spans="1:17" ht="15" customHeight="1" x14ac:dyDescent="0.3">
      <c r="A66" s="55">
        <v>3966</v>
      </c>
      <c r="B66" s="55" t="s">
        <v>9011</v>
      </c>
      <c r="C66" s="55" t="s">
        <v>9012</v>
      </c>
      <c r="D66" s="55"/>
      <c r="E66" s="55">
        <v>4</v>
      </c>
      <c r="F66" s="55">
        <v>1</v>
      </c>
      <c r="G66" s="66">
        <v>12.0549</v>
      </c>
      <c r="H66" s="66">
        <f t="shared" si="0"/>
        <v>12.537096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2683</v>
      </c>
      <c r="P66" s="54"/>
      <c r="Q66" s="54"/>
    </row>
    <row r="67" spans="1:17" ht="15" customHeight="1" x14ac:dyDescent="0.25">
      <c r="A67" s="57">
        <v>7105</v>
      </c>
      <c r="B67" s="57" t="s">
        <v>2806</v>
      </c>
      <c r="C67" s="57" t="s">
        <v>2807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2683</v>
      </c>
      <c r="P67" s="57" t="s">
        <v>2231</v>
      </c>
      <c r="Q67" s="57"/>
    </row>
    <row r="68" spans="1:17" ht="15" customHeight="1" x14ac:dyDescent="0.25">
      <c r="A68" s="57">
        <v>17457</v>
      </c>
      <c r="B68" s="57" t="s">
        <v>3101</v>
      </c>
      <c r="C68" s="57" t="s">
        <v>3102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2683</v>
      </c>
      <c r="P68" s="57" t="s">
        <v>2231</v>
      </c>
      <c r="Q68" s="57"/>
    </row>
    <row r="69" spans="1:17" ht="15" customHeight="1" x14ac:dyDescent="0.25">
      <c r="A69" s="57">
        <v>22358</v>
      </c>
      <c r="B69" s="57" t="s">
        <v>3299</v>
      </c>
      <c r="C69" s="57" t="s">
        <v>3300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2658</v>
      </c>
      <c r="P69" s="57" t="s">
        <v>2231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6">
        <v>0.85489999999999999</v>
      </c>
      <c r="H70" s="66">
        <f t="shared" si="0"/>
        <v>0.889096</v>
      </c>
      <c r="I70" s="55">
        <v>8</v>
      </c>
      <c r="J70" s="55">
        <v>15</v>
      </c>
      <c r="K70" s="55">
        <v>120</v>
      </c>
      <c r="L70" s="55"/>
      <c r="M70" s="55"/>
      <c r="N70" s="55" t="s">
        <v>30</v>
      </c>
      <c r="O70" s="55" t="s">
        <v>2658</v>
      </c>
      <c r="P70" s="56"/>
      <c r="Q70" s="56"/>
    </row>
    <row r="71" spans="1:17" ht="15" customHeight="1" x14ac:dyDescent="0.3">
      <c r="A71" s="55">
        <v>7106</v>
      </c>
      <c r="B71" s="55" t="s">
        <v>9169</v>
      </c>
      <c r="C71" s="55" t="s">
        <v>9170</v>
      </c>
      <c r="D71" s="55"/>
      <c r="E71" s="55">
        <v>4</v>
      </c>
      <c r="F71" s="55">
        <v>1</v>
      </c>
      <c r="G71" s="66">
        <v>6.6948999999999996</v>
      </c>
      <c r="H71" s="66">
        <f t="shared" si="0"/>
        <v>6.9626959999999993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30</v>
      </c>
      <c r="O71" s="55" t="s">
        <v>2683</v>
      </c>
      <c r="P71" s="54"/>
      <c r="Q71" s="54"/>
    </row>
    <row r="72" spans="1:17" ht="15" customHeight="1" x14ac:dyDescent="0.25">
      <c r="A72" s="57">
        <v>17460</v>
      </c>
      <c r="B72" s="57" t="s">
        <v>3103</v>
      </c>
      <c r="C72" s="57" t="s">
        <v>3104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30</v>
      </c>
      <c r="O72" s="57" t="s">
        <v>3105</v>
      </c>
      <c r="P72" s="57" t="s">
        <v>2231</v>
      </c>
      <c r="Q72" s="57"/>
    </row>
    <row r="73" spans="1:17" ht="15" customHeight="1" x14ac:dyDescent="0.3">
      <c r="A73" s="55">
        <v>17454</v>
      </c>
      <c r="B73" s="55" t="s">
        <v>9584</v>
      </c>
      <c r="C73" s="55" t="s">
        <v>9585</v>
      </c>
      <c r="D73" s="55"/>
      <c r="E73" s="55">
        <v>4</v>
      </c>
      <c r="F73" s="55">
        <v>1</v>
      </c>
      <c r="G73" s="66">
        <v>9.1648999999999994</v>
      </c>
      <c r="H73" s="66">
        <f t="shared" ref="H73:H137" si="3">G73*E73%+G73</f>
        <v>9.5314959999999989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30</v>
      </c>
      <c r="O73" s="55" t="s">
        <v>2683</v>
      </c>
      <c r="P73" s="54"/>
      <c r="Q73" s="54"/>
    </row>
    <row r="74" spans="1:17" ht="15" customHeight="1" x14ac:dyDescent="0.25">
      <c r="A74" s="57">
        <v>19428</v>
      </c>
      <c r="B74" s="57" t="s">
        <v>3172</v>
      </c>
      <c r="C74" s="57" t="s">
        <v>3173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30</v>
      </c>
      <c r="O74" s="57" t="s">
        <v>2683</v>
      </c>
      <c r="P74" s="57" t="s">
        <v>2231</v>
      </c>
      <c r="Q74" s="57"/>
    </row>
    <row r="75" spans="1:17" ht="15" customHeight="1" x14ac:dyDescent="0.3">
      <c r="A75" s="55">
        <v>17458</v>
      </c>
      <c r="B75" s="55" t="s">
        <v>9586</v>
      </c>
      <c r="C75" s="55" t="s">
        <v>9587</v>
      </c>
      <c r="D75" s="55"/>
      <c r="E75" s="55">
        <v>4</v>
      </c>
      <c r="F75" s="55">
        <v>1</v>
      </c>
      <c r="G75" s="66">
        <v>7.8249000000000004</v>
      </c>
      <c r="H75" s="66">
        <f t="shared" si="3"/>
        <v>8.1378959999999996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2683</v>
      </c>
      <c r="P75" s="54"/>
      <c r="Q75" s="54"/>
    </row>
    <row r="76" spans="1:17" ht="15" customHeight="1" x14ac:dyDescent="0.25">
      <c r="A76" s="59">
        <v>23434</v>
      </c>
      <c r="B76" s="59" t="s">
        <v>3567</v>
      </c>
      <c r="C76" s="59" t="s">
        <v>3568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3442</v>
      </c>
      <c r="P76" s="59" t="s">
        <v>2647</v>
      </c>
      <c r="Q76" s="59"/>
    </row>
    <row r="77" spans="1:17" ht="15" customHeight="1" x14ac:dyDescent="0.25">
      <c r="A77" s="59">
        <v>23408</v>
      </c>
      <c r="B77" s="59" t="s">
        <v>3557</v>
      </c>
      <c r="C77" s="59" t="s">
        <v>3558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3442</v>
      </c>
      <c r="P77" s="59" t="s">
        <v>2647</v>
      </c>
      <c r="Q77" s="59"/>
    </row>
    <row r="78" spans="1:17" ht="15" customHeight="1" x14ac:dyDescent="0.25">
      <c r="A78" s="59">
        <v>23410</v>
      </c>
      <c r="B78" s="59" t="s">
        <v>3559</v>
      </c>
      <c r="C78" s="59" t="s">
        <v>3560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3442</v>
      </c>
      <c r="P78" s="59" t="s">
        <v>2647</v>
      </c>
      <c r="Q78" s="59"/>
    </row>
    <row r="79" spans="1:17" ht="15" customHeight="1" x14ac:dyDescent="0.25">
      <c r="A79" s="59">
        <v>23412</v>
      </c>
      <c r="B79" s="59" t="s">
        <v>3563</v>
      </c>
      <c r="C79" s="59" t="s">
        <v>3564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3442</v>
      </c>
      <c r="P79" s="59" t="s">
        <v>2647</v>
      </c>
      <c r="Q79" s="59"/>
    </row>
    <row r="80" spans="1:17" ht="15" customHeight="1" x14ac:dyDescent="0.25">
      <c r="A80" s="59">
        <v>23411</v>
      </c>
      <c r="B80" s="59" t="s">
        <v>3561</v>
      </c>
      <c r="C80" s="59" t="s">
        <v>3562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3442</v>
      </c>
      <c r="P80" s="59" t="s">
        <v>2647</v>
      </c>
      <c r="Q80" s="59"/>
    </row>
    <row r="81" spans="1:17" ht="15" customHeight="1" x14ac:dyDescent="0.25">
      <c r="A81" s="59">
        <v>19200</v>
      </c>
      <c r="B81" s="59" t="s">
        <v>3461</v>
      </c>
      <c r="C81" s="59" t="s">
        <v>3462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3442</v>
      </c>
      <c r="P81" s="59" t="s">
        <v>2647</v>
      </c>
      <c r="Q81" s="59"/>
    </row>
    <row r="82" spans="1:17" ht="15" customHeight="1" x14ac:dyDescent="0.25">
      <c r="A82" s="59">
        <v>19198</v>
      </c>
      <c r="B82" s="59" t="s">
        <v>3457</v>
      </c>
      <c r="C82" s="59" t="s">
        <v>3458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3442</v>
      </c>
      <c r="P82" s="59" t="s">
        <v>2647</v>
      </c>
      <c r="Q82" s="59"/>
    </row>
    <row r="83" spans="1:17" ht="15" customHeight="1" x14ac:dyDescent="0.25">
      <c r="A83" s="59">
        <v>19199</v>
      </c>
      <c r="B83" s="59" t="s">
        <v>3459</v>
      </c>
      <c r="C83" s="59" t="s">
        <v>3460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3442</v>
      </c>
      <c r="P83" s="59" t="s">
        <v>2647</v>
      </c>
      <c r="Q83" s="59"/>
    </row>
    <row r="84" spans="1:17" ht="15" customHeight="1" x14ac:dyDescent="0.25">
      <c r="A84" s="59">
        <v>14865</v>
      </c>
      <c r="B84" s="59" t="s">
        <v>3455</v>
      </c>
      <c r="C84" s="59" t="s">
        <v>3456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3442</v>
      </c>
      <c r="P84" s="59" t="s">
        <v>2647</v>
      </c>
      <c r="Q84" s="59"/>
    </row>
    <row r="85" spans="1:17" ht="15" customHeight="1" x14ac:dyDescent="0.25">
      <c r="A85" s="59">
        <v>14863</v>
      </c>
      <c r="B85" s="59" t="s">
        <v>3451</v>
      </c>
      <c r="C85" s="59" t="s">
        <v>3452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3442</v>
      </c>
      <c r="P85" s="59" t="s">
        <v>2647</v>
      </c>
      <c r="Q85" s="59"/>
    </row>
    <row r="86" spans="1:17" ht="15" customHeight="1" x14ac:dyDescent="0.25">
      <c r="A86" s="59">
        <v>14864</v>
      </c>
      <c r="B86" s="59" t="s">
        <v>3453</v>
      </c>
      <c r="C86" s="59" t="s">
        <v>3454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3442</v>
      </c>
      <c r="P86" s="59" t="s">
        <v>2647</v>
      </c>
      <c r="Q86" s="59"/>
    </row>
    <row r="87" spans="1:17" ht="15" customHeight="1" x14ac:dyDescent="0.25">
      <c r="A87" s="59">
        <v>23407</v>
      </c>
      <c r="B87" s="59" t="s">
        <v>3555</v>
      </c>
      <c r="C87" s="59" t="s">
        <v>3556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3442</v>
      </c>
      <c r="P87" s="59" t="s">
        <v>2647</v>
      </c>
      <c r="Q87" s="59"/>
    </row>
    <row r="88" spans="1:17" ht="15" customHeight="1" x14ac:dyDescent="0.25">
      <c r="A88" s="57">
        <v>15477</v>
      </c>
      <c r="B88" s="57" t="s">
        <v>3041</v>
      </c>
      <c r="C88" s="57" t="s">
        <v>3042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2658</v>
      </c>
      <c r="P88" s="57" t="s">
        <v>2231</v>
      </c>
      <c r="Q88" s="57"/>
    </row>
    <row r="89" spans="1:17" ht="15" customHeight="1" x14ac:dyDescent="0.3">
      <c r="A89" s="55">
        <v>23023</v>
      </c>
      <c r="B89" s="55" t="s">
        <v>10155</v>
      </c>
      <c r="C89" s="55" t="s">
        <v>10156</v>
      </c>
      <c r="D89" s="55"/>
      <c r="E89" s="55">
        <v>10</v>
      </c>
      <c r="F89" s="55">
        <v>6</v>
      </c>
      <c r="G89" s="66">
        <v>1.6049</v>
      </c>
      <c r="H89" s="66">
        <f t="shared" si="3"/>
        <v>1.76539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30</v>
      </c>
      <c r="O89" s="55" t="s">
        <v>2772</v>
      </c>
      <c r="P89" s="53"/>
      <c r="Q89" s="53"/>
    </row>
    <row r="90" spans="1:17" ht="15" customHeight="1" x14ac:dyDescent="0.3">
      <c r="A90" s="55">
        <v>7518</v>
      </c>
      <c r="B90" s="55" t="s">
        <v>9293</v>
      </c>
      <c r="C90" s="55" t="s">
        <v>9294</v>
      </c>
      <c r="D90" s="55"/>
      <c r="E90" s="55">
        <v>10</v>
      </c>
      <c r="F90" s="55">
        <v>6</v>
      </c>
      <c r="G90" s="66">
        <v>1.6049</v>
      </c>
      <c r="H90" s="66">
        <f t="shared" si="3"/>
        <v>1.76539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2772</v>
      </c>
      <c r="P90" s="54"/>
      <c r="Q90" s="54"/>
    </row>
    <row r="91" spans="1:17" ht="15" customHeight="1" x14ac:dyDescent="0.3">
      <c r="A91" s="55">
        <v>23025</v>
      </c>
      <c r="B91" s="55" t="s">
        <v>10157</v>
      </c>
      <c r="C91" s="55" t="s">
        <v>10158</v>
      </c>
      <c r="D91" s="55"/>
      <c r="E91" s="55">
        <v>10</v>
      </c>
      <c r="F91" s="55">
        <v>6</v>
      </c>
      <c r="G91" s="66">
        <v>1.7549000000000001</v>
      </c>
      <c r="H91" s="66">
        <f t="shared" si="3"/>
        <v>1.9303900000000001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2772</v>
      </c>
      <c r="P91" s="53"/>
      <c r="Q91" s="53"/>
    </row>
    <row r="92" spans="1:17" ht="15" customHeight="1" x14ac:dyDescent="0.25">
      <c r="A92" s="57">
        <v>23027</v>
      </c>
      <c r="B92" s="57" t="s">
        <v>3400</v>
      </c>
      <c r="C92" s="57" t="s">
        <v>3401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2772</v>
      </c>
      <c r="P92" s="57" t="s">
        <v>2231</v>
      </c>
      <c r="Q92" s="57"/>
    </row>
    <row r="93" spans="1:17" ht="15" customHeight="1" x14ac:dyDescent="0.25">
      <c r="A93" s="57">
        <v>23026</v>
      </c>
      <c r="B93" s="57" t="s">
        <v>3398</v>
      </c>
      <c r="C93" s="57" t="s">
        <v>3399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2772</v>
      </c>
      <c r="P93" s="57" t="s">
        <v>2231</v>
      </c>
      <c r="Q93" s="57"/>
    </row>
    <row r="94" spans="1:17" ht="15" customHeight="1" x14ac:dyDescent="0.3">
      <c r="A94" s="55">
        <v>7519</v>
      </c>
      <c r="B94" s="55" t="s">
        <v>9295</v>
      </c>
      <c r="C94" s="55" t="s">
        <v>9296</v>
      </c>
      <c r="D94" s="55"/>
      <c r="E94" s="55">
        <v>10</v>
      </c>
      <c r="F94" s="55">
        <v>6</v>
      </c>
      <c r="G94" s="66">
        <v>1.7549000000000001</v>
      </c>
      <c r="H94" s="66">
        <f t="shared" si="3"/>
        <v>1.9303900000000001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2772</v>
      </c>
      <c r="P94" s="54"/>
      <c r="Q94" s="54"/>
    </row>
    <row r="95" spans="1:17" ht="15" customHeight="1" x14ac:dyDescent="0.3">
      <c r="A95" s="55">
        <v>12946</v>
      </c>
      <c r="B95" s="55" t="s">
        <v>9391</v>
      </c>
      <c r="C95" s="55" t="s">
        <v>9392</v>
      </c>
      <c r="D95" s="55"/>
      <c r="E95" s="55">
        <v>4</v>
      </c>
      <c r="F95" s="55">
        <v>10</v>
      </c>
      <c r="G95" s="66">
        <v>1.6449000000000003</v>
      </c>
      <c r="H95" s="66">
        <f t="shared" si="3"/>
        <v>1.7106960000000002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2658</v>
      </c>
      <c r="P95" s="53"/>
      <c r="Q95" s="53"/>
    </row>
    <row r="96" spans="1:17" ht="15" customHeight="1" x14ac:dyDescent="0.3">
      <c r="A96" s="55">
        <v>7088</v>
      </c>
      <c r="B96" s="55" t="s">
        <v>9159</v>
      </c>
      <c r="C96" s="55" t="s">
        <v>9160</v>
      </c>
      <c r="D96" s="55"/>
      <c r="E96" s="55">
        <v>4</v>
      </c>
      <c r="F96" s="55">
        <v>8</v>
      </c>
      <c r="G96" s="66">
        <v>3.2949000000000002</v>
      </c>
      <c r="H96" s="66">
        <f t="shared" si="3"/>
        <v>3.4266960000000002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2658</v>
      </c>
      <c r="P96" s="56"/>
      <c r="Q96" s="147">
        <v>45492</v>
      </c>
    </row>
    <row r="97" spans="1:17" ht="15" customHeight="1" x14ac:dyDescent="0.25">
      <c r="A97" s="57">
        <v>7087</v>
      </c>
      <c r="B97" s="57" t="s">
        <v>2798</v>
      </c>
      <c r="C97" s="57" t="s">
        <v>2799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30</v>
      </c>
      <c r="O97" s="57" t="s">
        <v>2658</v>
      </c>
      <c r="P97" s="57" t="s">
        <v>2231</v>
      </c>
      <c r="Q97" s="57"/>
    </row>
    <row r="98" spans="1:17" ht="15" customHeight="1" x14ac:dyDescent="0.3">
      <c r="A98" s="55">
        <v>7094</v>
      </c>
      <c r="B98" s="55" t="s">
        <v>9163</v>
      </c>
      <c r="C98" s="55" t="s">
        <v>9164</v>
      </c>
      <c r="D98" s="55"/>
      <c r="E98" s="55">
        <v>4</v>
      </c>
      <c r="F98" s="55">
        <v>14</v>
      </c>
      <c r="G98" s="66">
        <v>1.5448999999999999</v>
      </c>
      <c r="H98" s="66">
        <f t="shared" si="3"/>
        <v>1.6066959999999999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2658</v>
      </c>
      <c r="P98" s="54"/>
      <c r="Q98" s="54"/>
    </row>
    <row r="99" spans="1:17" ht="15" customHeight="1" x14ac:dyDescent="0.25">
      <c r="A99" s="57">
        <v>16219</v>
      </c>
      <c r="B99" s="57" t="s">
        <v>3065</v>
      </c>
      <c r="C99" s="57" t="s">
        <v>3066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2658</v>
      </c>
      <c r="P99" s="57" t="s">
        <v>2231</v>
      </c>
      <c r="Q99" s="57"/>
    </row>
    <row r="100" spans="1:17" ht="15" customHeight="1" x14ac:dyDescent="0.3">
      <c r="A100" s="55">
        <v>16217</v>
      </c>
      <c r="B100" s="55" t="s">
        <v>9520</v>
      </c>
      <c r="C100" s="55" t="s">
        <v>9521</v>
      </c>
      <c r="D100" s="55"/>
      <c r="E100" s="55">
        <v>4</v>
      </c>
      <c r="F100" s="55">
        <v>12</v>
      </c>
      <c r="G100" s="66">
        <v>1.4448999999999999</v>
      </c>
      <c r="H100" s="66">
        <f t="shared" si="3"/>
        <v>1.5026959999999998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2658</v>
      </c>
      <c r="P100" s="54"/>
      <c r="Q100" s="54"/>
    </row>
    <row r="101" spans="1:17" ht="15" customHeight="1" x14ac:dyDescent="0.3">
      <c r="A101" s="55">
        <v>16220</v>
      </c>
      <c r="B101" s="55" t="s">
        <v>9524</v>
      </c>
      <c r="C101" s="55" t="s">
        <v>9525</v>
      </c>
      <c r="D101" s="55"/>
      <c r="E101" s="55">
        <v>4</v>
      </c>
      <c r="F101" s="55">
        <v>12</v>
      </c>
      <c r="G101" s="66">
        <v>3.3948999999999998</v>
      </c>
      <c r="H101" s="66">
        <f t="shared" si="3"/>
        <v>3.5306959999999998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2658</v>
      </c>
      <c r="P101" s="54"/>
      <c r="Q101" s="54"/>
    </row>
    <row r="102" spans="1:17" ht="15" customHeight="1" x14ac:dyDescent="0.3">
      <c r="A102" s="55">
        <v>14481</v>
      </c>
      <c r="B102" s="55" t="s">
        <v>9445</v>
      </c>
      <c r="C102" s="55" t="s">
        <v>9446</v>
      </c>
      <c r="D102" s="55"/>
      <c r="E102" s="55">
        <v>4</v>
      </c>
      <c r="F102" s="55">
        <v>8</v>
      </c>
      <c r="G102" s="66">
        <v>0.8649</v>
      </c>
      <c r="H102" s="66">
        <f t="shared" si="3"/>
        <v>0.89949599999999996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2658</v>
      </c>
      <c r="P102" s="53"/>
      <c r="Q102" s="53"/>
    </row>
    <row r="103" spans="1:17" ht="15" customHeight="1" x14ac:dyDescent="0.25">
      <c r="A103" s="57">
        <v>7089</v>
      </c>
      <c r="B103" s="57" t="s">
        <v>2800</v>
      </c>
      <c r="C103" s="57" t="s">
        <v>2801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2683</v>
      </c>
      <c r="P103" s="57" t="s">
        <v>2231</v>
      </c>
      <c r="Q103" s="57"/>
    </row>
    <row r="104" spans="1:17" ht="15" customHeight="1" x14ac:dyDescent="0.25">
      <c r="A104" s="61">
        <v>14501</v>
      </c>
      <c r="B104" s="61" t="s">
        <v>3432</v>
      </c>
      <c r="C104" s="61" t="s">
        <v>3433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2683</v>
      </c>
      <c r="P104" s="61" t="s">
        <v>3415</v>
      </c>
      <c r="Q104" s="61"/>
    </row>
    <row r="105" spans="1:17" ht="15" customHeight="1" x14ac:dyDescent="0.25">
      <c r="A105" s="57">
        <v>22819</v>
      </c>
      <c r="B105" s="57" t="s">
        <v>3367</v>
      </c>
      <c r="C105" s="57" t="s">
        <v>3368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2658</v>
      </c>
      <c r="P105" s="57" t="s">
        <v>2231</v>
      </c>
      <c r="Q105" s="57"/>
    </row>
    <row r="106" spans="1:17" ht="15" customHeight="1" x14ac:dyDescent="0.3">
      <c r="A106" s="55">
        <v>16218</v>
      </c>
      <c r="B106" s="55" t="s">
        <v>9522</v>
      </c>
      <c r="C106" s="55" t="s">
        <v>9523</v>
      </c>
      <c r="D106" s="55"/>
      <c r="E106" s="55">
        <v>4</v>
      </c>
      <c r="F106" s="55">
        <v>10</v>
      </c>
      <c r="G106" s="66">
        <v>1.8149000000000002</v>
      </c>
      <c r="H106" s="66">
        <f t="shared" si="3"/>
        <v>1.8874960000000003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2658</v>
      </c>
      <c r="P106" s="54"/>
      <c r="Q106" s="54"/>
    </row>
    <row r="107" spans="1:17" ht="15" customHeight="1" x14ac:dyDescent="0.25">
      <c r="A107" s="57">
        <v>7095</v>
      </c>
      <c r="B107" s="57" t="s">
        <v>2804</v>
      </c>
      <c r="C107" s="57" t="s">
        <v>2805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2658</v>
      </c>
      <c r="P107" s="57" t="s">
        <v>2231</v>
      </c>
      <c r="Q107" s="57"/>
    </row>
    <row r="108" spans="1:17" ht="15" customHeight="1" x14ac:dyDescent="0.25">
      <c r="A108" s="61">
        <v>7090</v>
      </c>
      <c r="B108" s="61" t="s">
        <v>3424</v>
      </c>
      <c r="C108" s="61" t="s">
        <v>3425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2658</v>
      </c>
      <c r="P108" s="61" t="s">
        <v>3415</v>
      </c>
      <c r="Q108" s="61"/>
    </row>
    <row r="109" spans="1:17" ht="15" customHeight="1" x14ac:dyDescent="0.3">
      <c r="A109" s="55">
        <v>7096</v>
      </c>
      <c r="B109" s="55" t="s">
        <v>9165</v>
      </c>
      <c r="C109" s="55" t="s">
        <v>9166</v>
      </c>
      <c r="D109" s="55"/>
      <c r="E109" s="55">
        <v>4</v>
      </c>
      <c r="F109" s="55">
        <v>24</v>
      </c>
      <c r="G109" s="66">
        <v>1.3349</v>
      </c>
      <c r="H109" s="66">
        <f t="shared" si="3"/>
        <v>1.388296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2658</v>
      </c>
      <c r="P109" s="54"/>
      <c r="Q109" s="54"/>
    </row>
    <row r="110" spans="1:17" ht="15" customHeight="1" x14ac:dyDescent="0.3">
      <c r="A110" s="55">
        <v>7097</v>
      </c>
      <c r="B110" s="55" t="s">
        <v>9167</v>
      </c>
      <c r="C110" s="55" t="s">
        <v>9168</v>
      </c>
      <c r="D110" s="55"/>
      <c r="E110" s="55">
        <v>4</v>
      </c>
      <c r="F110" s="55">
        <v>24</v>
      </c>
      <c r="G110" s="66">
        <v>1.3549</v>
      </c>
      <c r="H110" s="66">
        <f t="shared" si="3"/>
        <v>1.4090959999999999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2658</v>
      </c>
      <c r="P110" s="56"/>
      <c r="Q110" s="147">
        <v>45492</v>
      </c>
    </row>
    <row r="111" spans="1:17" ht="15" customHeight="1" x14ac:dyDescent="0.3">
      <c r="A111" s="55">
        <v>7093</v>
      </c>
      <c r="B111" s="55" t="s">
        <v>9161</v>
      </c>
      <c r="C111" s="55" t="s">
        <v>9162</v>
      </c>
      <c r="D111" s="55"/>
      <c r="E111" s="55">
        <v>4</v>
      </c>
      <c r="F111" s="55">
        <v>24</v>
      </c>
      <c r="G111" s="66">
        <v>1.2348999999999999</v>
      </c>
      <c r="H111" s="66">
        <f t="shared" si="3"/>
        <v>1.2842959999999999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2658</v>
      </c>
      <c r="P111" s="54"/>
      <c r="Q111" s="54"/>
    </row>
    <row r="112" spans="1:17" ht="15" customHeight="1" x14ac:dyDescent="0.25">
      <c r="A112" s="57">
        <v>7091</v>
      </c>
      <c r="B112" s="57" t="s">
        <v>2802</v>
      </c>
      <c r="C112" s="57" t="s">
        <v>2803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30</v>
      </c>
      <c r="O112" s="57" t="s">
        <v>2658</v>
      </c>
      <c r="P112" s="57" t="s">
        <v>2231</v>
      </c>
      <c r="Q112" s="57"/>
    </row>
    <row r="113" spans="1:17" ht="15" customHeight="1" x14ac:dyDescent="0.3">
      <c r="A113" s="55">
        <v>13558</v>
      </c>
      <c r="B113" s="55" t="s">
        <v>9403</v>
      </c>
      <c r="C113" s="55" t="s">
        <v>9404</v>
      </c>
      <c r="D113" s="55"/>
      <c r="E113" s="55">
        <v>10</v>
      </c>
      <c r="F113" s="55">
        <v>1</v>
      </c>
      <c r="G113" s="66">
        <v>12.354900000000001</v>
      </c>
      <c r="H113" s="66">
        <f t="shared" si="3"/>
        <v>13.590390000000001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2666</v>
      </c>
      <c r="P113" s="53"/>
      <c r="Q113" s="53"/>
    </row>
    <row r="114" spans="1:17" ht="15" customHeight="1" x14ac:dyDescent="0.3">
      <c r="A114" s="55">
        <v>22579</v>
      </c>
      <c r="B114" s="55" t="s">
        <v>10069</v>
      </c>
      <c r="C114" s="55" t="s">
        <v>10070</v>
      </c>
      <c r="D114" s="55"/>
      <c r="E114" s="55">
        <v>10</v>
      </c>
      <c r="F114" s="55">
        <v>1</v>
      </c>
      <c r="G114" s="66">
        <v>12.354900000000001</v>
      </c>
      <c r="H114" s="66">
        <f t="shared" si="3"/>
        <v>13.590390000000001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2666</v>
      </c>
      <c r="P114" s="54"/>
      <c r="Q114" s="54"/>
    </row>
    <row r="115" spans="1:17" ht="15" customHeight="1" x14ac:dyDescent="0.3">
      <c r="A115" s="55">
        <v>12228</v>
      </c>
      <c r="B115" s="55" t="s">
        <v>9361</v>
      </c>
      <c r="C115" s="55" t="s">
        <v>9362</v>
      </c>
      <c r="D115" s="55"/>
      <c r="E115" s="55">
        <v>10</v>
      </c>
      <c r="F115" s="55">
        <v>1</v>
      </c>
      <c r="G115" s="66">
        <v>8.9649000000000001</v>
      </c>
      <c r="H115" s="66">
        <f t="shared" si="3"/>
        <v>9.8613900000000001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2666</v>
      </c>
      <c r="P115" s="53"/>
      <c r="Q115" s="53"/>
    </row>
    <row r="116" spans="1:17" ht="15" customHeight="1" x14ac:dyDescent="0.25">
      <c r="A116" s="57">
        <v>19180</v>
      </c>
      <c r="B116" s="57" t="s">
        <v>3160</v>
      </c>
      <c r="C116" s="57" t="s">
        <v>3161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30</v>
      </c>
      <c r="O116" s="57" t="s">
        <v>2743</v>
      </c>
      <c r="P116" s="57" t="s">
        <v>2231</v>
      </c>
      <c r="Q116" s="57"/>
    </row>
    <row r="117" spans="1:17" ht="15" customHeight="1" x14ac:dyDescent="0.3">
      <c r="A117" s="55">
        <v>22581</v>
      </c>
      <c r="B117" s="55" t="s">
        <v>10071</v>
      </c>
      <c r="C117" s="55" t="s">
        <v>10072</v>
      </c>
      <c r="D117" s="55"/>
      <c r="E117" s="55">
        <v>10</v>
      </c>
      <c r="F117" s="55">
        <v>1</v>
      </c>
      <c r="G117" s="66">
        <v>12.9749</v>
      </c>
      <c r="H117" s="66">
        <f t="shared" si="3"/>
        <v>14.27239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2666</v>
      </c>
      <c r="P117" s="54"/>
      <c r="Q117" s="54"/>
    </row>
    <row r="118" spans="1:17" ht="15" customHeight="1" x14ac:dyDescent="0.25">
      <c r="A118" s="57">
        <v>22580</v>
      </c>
      <c r="B118" s="57" t="s">
        <v>3327</v>
      </c>
      <c r="C118" s="57" t="s">
        <v>3328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30</v>
      </c>
      <c r="O118" s="57" t="s">
        <v>2666</v>
      </c>
      <c r="P118" s="57" t="s">
        <v>2231</v>
      </c>
      <c r="Q118" s="57"/>
    </row>
    <row r="119" spans="1:17" ht="15" customHeight="1" x14ac:dyDescent="0.25">
      <c r="A119" s="57">
        <v>12227</v>
      </c>
      <c r="B119" s="57" t="s">
        <v>2927</v>
      </c>
      <c r="C119" s="57" t="s">
        <v>2928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2666</v>
      </c>
      <c r="P119" s="57" t="s">
        <v>2231</v>
      </c>
      <c r="Q119" s="57"/>
    </row>
    <row r="120" spans="1:17" ht="15" customHeight="1" x14ac:dyDescent="0.25">
      <c r="A120" s="57">
        <v>6575</v>
      </c>
      <c r="B120" s="57" t="s">
        <v>2737</v>
      </c>
      <c r="C120" s="57" t="s">
        <v>2738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2666</v>
      </c>
      <c r="P120" s="57" t="s">
        <v>2231</v>
      </c>
      <c r="Q120" s="57"/>
    </row>
    <row r="121" spans="1:17" ht="15" customHeight="1" x14ac:dyDescent="0.25">
      <c r="A121" s="57">
        <v>19089</v>
      </c>
      <c r="B121" s="57" t="s">
        <v>3156</v>
      </c>
      <c r="C121" s="57" t="s">
        <v>3157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2743</v>
      </c>
      <c r="P121" s="57" t="s">
        <v>2231</v>
      </c>
      <c r="Q121" s="57"/>
    </row>
    <row r="122" spans="1:17" ht="15" customHeight="1" x14ac:dyDescent="0.25">
      <c r="A122" s="57">
        <v>19179</v>
      </c>
      <c r="B122" s="57" t="s">
        <v>3158</v>
      </c>
      <c r="C122" s="57" t="s">
        <v>3159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2743</v>
      </c>
      <c r="P122" s="57" t="s">
        <v>2231</v>
      </c>
      <c r="Q122" s="57"/>
    </row>
    <row r="123" spans="1:17" ht="15" customHeight="1" x14ac:dyDescent="0.25">
      <c r="A123" s="57">
        <v>6574</v>
      </c>
      <c r="B123" s="57" t="s">
        <v>2735</v>
      </c>
      <c r="C123" s="57" t="s">
        <v>2736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2666</v>
      </c>
      <c r="P123" s="57" t="s">
        <v>2231</v>
      </c>
      <c r="Q123" s="57"/>
    </row>
    <row r="124" spans="1:17" ht="15" customHeight="1" x14ac:dyDescent="0.25">
      <c r="A124" s="57">
        <v>22577</v>
      </c>
      <c r="B124" s="57" t="s">
        <v>3325</v>
      </c>
      <c r="C124" s="57" t="s">
        <v>3326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2666</v>
      </c>
      <c r="P124" s="57" t="s">
        <v>2231</v>
      </c>
      <c r="Q124" s="57"/>
    </row>
    <row r="125" spans="1:17" ht="15" customHeight="1" x14ac:dyDescent="0.25">
      <c r="A125" s="57">
        <v>13559</v>
      </c>
      <c r="B125" s="57" t="s">
        <v>2975</v>
      </c>
      <c r="C125" s="57" t="s">
        <v>2976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2666</v>
      </c>
      <c r="P125" s="57" t="s">
        <v>2231</v>
      </c>
      <c r="Q125" s="57"/>
    </row>
    <row r="126" spans="1:17" ht="15" customHeight="1" x14ac:dyDescent="0.3">
      <c r="A126" s="55">
        <v>4385</v>
      </c>
      <c r="B126" s="55" t="s">
        <v>9021</v>
      </c>
      <c r="C126" s="55" t="s">
        <v>9022</v>
      </c>
      <c r="D126" s="55"/>
      <c r="E126" s="55">
        <v>10</v>
      </c>
      <c r="F126" s="55">
        <v>1</v>
      </c>
      <c r="G126" s="66">
        <v>5.7648999999999999</v>
      </c>
      <c r="H126" s="66">
        <f t="shared" si="3"/>
        <v>6.3413899999999996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2666</v>
      </c>
      <c r="P126" s="53"/>
      <c r="Q126" s="53"/>
    </row>
    <row r="127" spans="1:17" ht="15" customHeight="1" x14ac:dyDescent="0.25">
      <c r="A127" s="57">
        <v>18994</v>
      </c>
      <c r="B127" s="57" t="s">
        <v>3154</v>
      </c>
      <c r="C127" s="57" t="s">
        <v>3155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2666</v>
      </c>
      <c r="P127" s="57" t="s">
        <v>2231</v>
      </c>
      <c r="Q127" s="57"/>
    </row>
    <row r="128" spans="1:17" ht="15" customHeight="1" x14ac:dyDescent="0.3">
      <c r="A128" s="55">
        <v>4384</v>
      </c>
      <c r="B128" s="55" t="s">
        <v>9019</v>
      </c>
      <c r="C128" s="55" t="s">
        <v>9020</v>
      </c>
      <c r="D128" s="55"/>
      <c r="E128" s="55">
        <v>10</v>
      </c>
      <c r="F128" s="55">
        <v>1</v>
      </c>
      <c r="G128" s="66">
        <v>3.8149000000000002</v>
      </c>
      <c r="H128" s="66">
        <f t="shared" si="3"/>
        <v>4.1963900000000001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2666</v>
      </c>
      <c r="P128" s="53"/>
      <c r="Q128" s="53"/>
    </row>
    <row r="129" spans="1:17" ht="15" customHeight="1" x14ac:dyDescent="0.25">
      <c r="A129" s="57">
        <v>4422</v>
      </c>
      <c r="B129" s="57" t="s">
        <v>2695</v>
      </c>
      <c r="C129" s="57" t="s">
        <v>2696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2666</v>
      </c>
      <c r="P129" s="57" t="s">
        <v>2231</v>
      </c>
      <c r="Q129" s="57"/>
    </row>
    <row r="130" spans="1:17" ht="15" customHeight="1" x14ac:dyDescent="0.25">
      <c r="A130" s="57">
        <v>21546</v>
      </c>
      <c r="B130" s="57" t="s">
        <v>3271</v>
      </c>
      <c r="C130" s="57" t="s">
        <v>3272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2666</v>
      </c>
      <c r="P130" s="57" t="s">
        <v>2231</v>
      </c>
      <c r="Q130" s="57"/>
    </row>
    <row r="131" spans="1:17" ht="15" customHeight="1" x14ac:dyDescent="0.25">
      <c r="A131" s="57">
        <v>18993</v>
      </c>
      <c r="B131" s="57" t="s">
        <v>3152</v>
      </c>
      <c r="C131" s="57" t="s">
        <v>3153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2666</v>
      </c>
      <c r="P131" s="57" t="s">
        <v>2231</v>
      </c>
      <c r="Q131" s="57"/>
    </row>
    <row r="132" spans="1:17" ht="15" customHeight="1" x14ac:dyDescent="0.3">
      <c r="A132" s="55">
        <v>20385</v>
      </c>
      <c r="B132" s="55" t="s">
        <v>9691</v>
      </c>
      <c r="C132" s="55" t="s">
        <v>9692</v>
      </c>
      <c r="D132" s="55"/>
      <c r="E132" s="55">
        <v>10</v>
      </c>
      <c r="F132" s="55">
        <v>1</v>
      </c>
      <c r="G132" s="66">
        <v>18.024899999999999</v>
      </c>
      <c r="H132" s="66">
        <f t="shared" si="3"/>
        <v>19.827389999999998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2666</v>
      </c>
      <c r="P132" s="53"/>
      <c r="Q132" s="53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6">
        <v>10.8149</v>
      </c>
      <c r="H133" s="66">
        <f t="shared" si="3"/>
        <v>11.89639</v>
      </c>
      <c r="I133" s="55">
        <v>8</v>
      </c>
      <c r="J133" s="55">
        <v>8</v>
      </c>
      <c r="K133" s="55">
        <v>64</v>
      </c>
      <c r="L133" s="55"/>
      <c r="M133" s="55"/>
      <c r="N133" s="55" t="s">
        <v>30</v>
      </c>
      <c r="O133" s="55" t="s">
        <v>2666</v>
      </c>
      <c r="P133" s="56"/>
      <c r="Q133" s="56"/>
    </row>
    <row r="134" spans="1:17" ht="15" customHeight="1" x14ac:dyDescent="0.3">
      <c r="A134" s="55">
        <v>15284</v>
      </c>
      <c r="B134" s="55" t="s">
        <v>9492</v>
      </c>
      <c r="C134" s="55" t="s">
        <v>9493</v>
      </c>
      <c r="D134" s="55"/>
      <c r="E134" s="55">
        <v>4</v>
      </c>
      <c r="F134" s="55">
        <v>15</v>
      </c>
      <c r="G134" s="66">
        <v>0.78490000000000004</v>
      </c>
      <c r="H134" s="66">
        <f t="shared" si="3"/>
        <v>0.81629600000000002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2658</v>
      </c>
      <c r="P134" s="54"/>
      <c r="Q134" s="54"/>
    </row>
    <row r="135" spans="1:17" ht="15" customHeight="1" x14ac:dyDescent="0.3">
      <c r="A135" s="55">
        <v>15286</v>
      </c>
      <c r="B135" s="55" t="s">
        <v>9496</v>
      </c>
      <c r="C135" s="55" t="s">
        <v>9497</v>
      </c>
      <c r="D135" s="55"/>
      <c r="E135" s="55">
        <v>4</v>
      </c>
      <c r="F135" s="55">
        <v>15</v>
      </c>
      <c r="G135" s="66">
        <v>0.82489999999999997</v>
      </c>
      <c r="H135" s="66">
        <f t="shared" si="3"/>
        <v>0.85789599999999999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2658</v>
      </c>
      <c r="P135" s="54"/>
      <c r="Q135" s="54"/>
    </row>
    <row r="136" spans="1:17" ht="15" customHeight="1" x14ac:dyDescent="0.3">
      <c r="A136" s="55">
        <v>15282</v>
      </c>
      <c r="B136" s="55" t="s">
        <v>9488</v>
      </c>
      <c r="C136" s="55" t="s">
        <v>9489</v>
      </c>
      <c r="D136" s="55"/>
      <c r="E136" s="55">
        <v>4</v>
      </c>
      <c r="F136" s="55">
        <v>15</v>
      </c>
      <c r="G136" s="66">
        <v>0.82489999999999997</v>
      </c>
      <c r="H136" s="66">
        <f t="shared" si="3"/>
        <v>0.85789599999999999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2658</v>
      </c>
      <c r="P136" s="54"/>
      <c r="Q136" s="54"/>
    </row>
    <row r="137" spans="1:17" ht="15" customHeight="1" x14ac:dyDescent="0.3">
      <c r="A137" s="55">
        <v>15287</v>
      </c>
      <c r="B137" s="55" t="s">
        <v>9498</v>
      </c>
      <c r="C137" s="55" t="s">
        <v>9499</v>
      </c>
      <c r="D137" s="55"/>
      <c r="E137" s="55">
        <v>4</v>
      </c>
      <c r="F137" s="55">
        <v>15</v>
      </c>
      <c r="G137" s="66">
        <v>0.82489999999999997</v>
      </c>
      <c r="H137" s="66">
        <f t="shared" si="3"/>
        <v>0.85789599999999999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2658</v>
      </c>
      <c r="P137" s="54"/>
      <c r="Q137" s="54"/>
    </row>
    <row r="138" spans="1:17" ht="15" customHeight="1" x14ac:dyDescent="0.3">
      <c r="A138" s="55">
        <v>15285</v>
      </c>
      <c r="B138" s="55" t="s">
        <v>9494</v>
      </c>
      <c r="C138" s="55" t="s">
        <v>9495</v>
      </c>
      <c r="D138" s="55"/>
      <c r="E138" s="55">
        <v>4</v>
      </c>
      <c r="F138" s="55">
        <v>15</v>
      </c>
      <c r="G138" s="66">
        <v>0.82489999999999997</v>
      </c>
      <c r="H138" s="66">
        <f t="shared" ref="H138:H200" si="6">G138*E138%+G138</f>
        <v>0.85789599999999999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30</v>
      </c>
      <c r="O138" s="55" t="s">
        <v>2658</v>
      </c>
      <c r="P138" s="54"/>
      <c r="Q138" s="54"/>
    </row>
    <row r="139" spans="1:17" ht="15" customHeight="1" x14ac:dyDescent="0.3">
      <c r="A139" s="55">
        <v>15280</v>
      </c>
      <c r="B139" s="55" t="s">
        <v>9486</v>
      </c>
      <c r="C139" s="55" t="s">
        <v>9487</v>
      </c>
      <c r="D139" s="55"/>
      <c r="E139" s="55">
        <v>4</v>
      </c>
      <c r="F139" s="55">
        <v>6</v>
      </c>
      <c r="G139" s="66">
        <v>2.0148999999999999</v>
      </c>
      <c r="H139" s="66">
        <f t="shared" si="6"/>
        <v>2.0954959999999998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2658</v>
      </c>
      <c r="P139" s="54"/>
      <c r="Q139" s="54"/>
    </row>
    <row r="140" spans="1:17" ht="15" customHeight="1" x14ac:dyDescent="0.3">
      <c r="A140" s="55">
        <v>15291</v>
      </c>
      <c r="B140" s="55" t="s">
        <v>9500</v>
      </c>
      <c r="C140" s="55" t="s">
        <v>9501</v>
      </c>
      <c r="D140" s="55"/>
      <c r="E140" s="55">
        <v>4</v>
      </c>
      <c r="F140" s="55">
        <v>10</v>
      </c>
      <c r="G140" s="66">
        <v>0.92490000000000006</v>
      </c>
      <c r="H140" s="66">
        <f t="shared" si="6"/>
        <v>0.96189600000000008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2658</v>
      </c>
      <c r="P140" s="54"/>
      <c r="Q140" s="54"/>
    </row>
    <row r="141" spans="1:17" ht="15" customHeight="1" x14ac:dyDescent="0.3">
      <c r="A141" s="55">
        <v>15274</v>
      </c>
      <c r="B141" s="55" t="s">
        <v>9480</v>
      </c>
      <c r="C141" s="55" t="s">
        <v>9481</v>
      </c>
      <c r="D141" s="55"/>
      <c r="E141" s="55">
        <v>4</v>
      </c>
      <c r="F141" s="55">
        <v>10</v>
      </c>
      <c r="G141" s="66">
        <v>0.95489999999999997</v>
      </c>
      <c r="H141" s="66">
        <f t="shared" si="6"/>
        <v>0.99309599999999998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2658</v>
      </c>
      <c r="P141" s="54"/>
      <c r="Q141" s="54"/>
    </row>
    <row r="142" spans="1:17" ht="15" customHeight="1" x14ac:dyDescent="0.3">
      <c r="A142" s="55">
        <v>15283</v>
      </c>
      <c r="B142" s="55" t="s">
        <v>9490</v>
      </c>
      <c r="C142" s="55" t="s">
        <v>9491</v>
      </c>
      <c r="D142" s="55"/>
      <c r="E142" s="55">
        <v>4</v>
      </c>
      <c r="F142" s="55">
        <v>1</v>
      </c>
      <c r="G142" s="66">
        <v>8.9948999999999995</v>
      </c>
      <c r="H142" s="66">
        <f t="shared" si="6"/>
        <v>9.3546959999999988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2683</v>
      </c>
      <c r="P142" s="56"/>
      <c r="Q142" s="147">
        <v>45492</v>
      </c>
    </row>
    <row r="143" spans="1:17" ht="15" customHeight="1" x14ac:dyDescent="0.3">
      <c r="A143" s="55">
        <v>15278</v>
      </c>
      <c r="B143" s="55" t="s">
        <v>9484</v>
      </c>
      <c r="C143" s="55" t="s">
        <v>9485</v>
      </c>
      <c r="D143" s="55"/>
      <c r="E143" s="55">
        <v>4</v>
      </c>
      <c r="F143" s="55">
        <v>6</v>
      </c>
      <c r="G143" s="66">
        <v>1.9149</v>
      </c>
      <c r="H143" s="66">
        <f t="shared" si="6"/>
        <v>1.9914960000000002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3105</v>
      </c>
      <c r="P143" s="54"/>
      <c r="Q143" s="54"/>
    </row>
    <row r="144" spans="1:17" ht="15" customHeight="1" x14ac:dyDescent="0.3">
      <c r="A144" s="55">
        <v>15277</v>
      </c>
      <c r="B144" s="55" t="s">
        <v>9482</v>
      </c>
      <c r="C144" s="55" t="s">
        <v>9483</v>
      </c>
      <c r="D144" s="55"/>
      <c r="E144" s="55">
        <v>4</v>
      </c>
      <c r="F144" s="55">
        <v>6</v>
      </c>
      <c r="G144" s="66">
        <v>1.9149</v>
      </c>
      <c r="H144" s="66">
        <f t="shared" si="6"/>
        <v>1.9914960000000002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3105</v>
      </c>
      <c r="P144" s="54"/>
      <c r="Q144" s="54"/>
    </row>
    <row r="145" spans="1:17" ht="15" customHeight="1" x14ac:dyDescent="0.25">
      <c r="A145" s="57">
        <v>7396</v>
      </c>
      <c r="B145" s="57" t="s">
        <v>2839</v>
      </c>
      <c r="C145" s="57" t="s">
        <v>2840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2841</v>
      </c>
      <c r="P145" s="57" t="s">
        <v>2231</v>
      </c>
      <c r="Q145" s="57"/>
    </row>
    <row r="146" spans="1:17" ht="15" customHeight="1" x14ac:dyDescent="0.25">
      <c r="A146" s="57">
        <v>14623</v>
      </c>
      <c r="B146" s="57" t="s">
        <v>3007</v>
      </c>
      <c r="C146" s="57" t="s">
        <v>3008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2841</v>
      </c>
      <c r="P146" s="57" t="s">
        <v>2231</v>
      </c>
      <c r="Q146" s="57"/>
    </row>
    <row r="147" spans="1:17" ht="15" customHeight="1" x14ac:dyDescent="0.25">
      <c r="A147" s="57">
        <v>14179</v>
      </c>
      <c r="B147" s="57" t="s">
        <v>3001</v>
      </c>
      <c r="C147" s="57" t="s">
        <v>3002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2841</v>
      </c>
      <c r="P147" s="57" t="s">
        <v>2231</v>
      </c>
      <c r="Q147" s="57"/>
    </row>
    <row r="148" spans="1:17" ht="15" customHeight="1" x14ac:dyDescent="0.25">
      <c r="A148" s="57">
        <v>7397</v>
      </c>
      <c r="B148" s="57" t="s">
        <v>2842</v>
      </c>
      <c r="C148" s="57" t="s">
        <v>2843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2841</v>
      </c>
      <c r="P148" s="57" t="s">
        <v>2231</v>
      </c>
      <c r="Q148" s="57"/>
    </row>
    <row r="149" spans="1:17" ht="15" customHeight="1" x14ac:dyDescent="0.25">
      <c r="A149" s="57">
        <v>22550</v>
      </c>
      <c r="B149" s="57" t="s">
        <v>3323</v>
      </c>
      <c r="C149" s="57" t="s">
        <v>3324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2841</v>
      </c>
      <c r="P149" s="57" t="s">
        <v>2231</v>
      </c>
      <c r="Q149" s="57"/>
    </row>
    <row r="150" spans="1:17" ht="15" customHeight="1" x14ac:dyDescent="0.25">
      <c r="A150" s="57">
        <v>18599</v>
      </c>
      <c r="B150" s="57" t="s">
        <v>3144</v>
      </c>
      <c r="C150" s="57" t="s">
        <v>3145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2841</v>
      </c>
      <c r="P150" s="57" t="s">
        <v>2231</v>
      </c>
      <c r="Q150" s="57"/>
    </row>
    <row r="151" spans="1:17" ht="15" customHeight="1" x14ac:dyDescent="0.25">
      <c r="A151" s="57">
        <v>11540</v>
      </c>
      <c r="B151" s="57" t="s">
        <v>2873</v>
      </c>
      <c r="C151" s="57" t="s">
        <v>2874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2841</v>
      </c>
      <c r="P151" s="57" t="s">
        <v>2231</v>
      </c>
      <c r="Q151" s="57"/>
    </row>
    <row r="152" spans="1:17" ht="15" customHeight="1" x14ac:dyDescent="0.25">
      <c r="A152" s="57">
        <v>7398</v>
      </c>
      <c r="B152" s="57" t="s">
        <v>2844</v>
      </c>
      <c r="C152" s="57" t="s">
        <v>2845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2841</v>
      </c>
      <c r="P152" s="57" t="s">
        <v>2231</v>
      </c>
      <c r="Q152" s="57"/>
    </row>
    <row r="153" spans="1:17" ht="15" customHeight="1" x14ac:dyDescent="0.25">
      <c r="A153" s="57">
        <v>7401</v>
      </c>
      <c r="B153" s="57" t="s">
        <v>2846</v>
      </c>
      <c r="C153" s="57" t="s">
        <v>2847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2841</v>
      </c>
      <c r="P153" s="57" t="s">
        <v>2231</v>
      </c>
      <c r="Q153" s="57"/>
    </row>
    <row r="154" spans="1:17" ht="15" customHeight="1" x14ac:dyDescent="0.3">
      <c r="A154" s="55">
        <v>22254</v>
      </c>
      <c r="B154" s="55" t="s">
        <v>10057</v>
      </c>
      <c r="C154" s="55" t="s">
        <v>10058</v>
      </c>
      <c r="D154" s="55"/>
      <c r="E154" s="55">
        <v>4</v>
      </c>
      <c r="F154" s="55">
        <v>1</v>
      </c>
      <c r="G154" s="66">
        <v>14.414899999999999</v>
      </c>
      <c r="H154" s="66">
        <f t="shared" si="6"/>
        <v>14.991496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2683</v>
      </c>
      <c r="P154" s="53"/>
      <c r="Q154" s="53"/>
    </row>
    <row r="155" spans="1:17" ht="15" customHeight="1" x14ac:dyDescent="0.3">
      <c r="A155" s="55">
        <v>22256</v>
      </c>
      <c r="B155" s="55" t="s">
        <v>10061</v>
      </c>
      <c r="C155" s="55" t="s">
        <v>10062</v>
      </c>
      <c r="D155" s="55"/>
      <c r="E155" s="55">
        <v>4</v>
      </c>
      <c r="F155" s="55">
        <v>1</v>
      </c>
      <c r="G155" s="66">
        <v>17.504899999999999</v>
      </c>
      <c r="H155" s="66">
        <f t="shared" si="6"/>
        <v>18.205095999999998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2683</v>
      </c>
      <c r="P155" s="53"/>
      <c r="Q155" s="53"/>
    </row>
    <row r="156" spans="1:17" ht="15" customHeight="1" x14ac:dyDescent="0.3">
      <c r="A156" s="55">
        <v>20897</v>
      </c>
      <c r="B156" s="55" t="s">
        <v>9811</v>
      </c>
      <c r="C156" s="55" t="s">
        <v>9812</v>
      </c>
      <c r="D156" s="55"/>
      <c r="E156" s="55">
        <v>4</v>
      </c>
      <c r="F156" s="55">
        <v>1</v>
      </c>
      <c r="G156" s="66">
        <v>19.564900000000002</v>
      </c>
      <c r="H156" s="66">
        <f t="shared" si="6"/>
        <v>20.347496000000003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2683</v>
      </c>
      <c r="P156" s="53"/>
      <c r="Q156" s="53"/>
    </row>
    <row r="157" spans="1:17" ht="15" customHeight="1" x14ac:dyDescent="0.3">
      <c r="A157" s="55">
        <v>20896</v>
      </c>
      <c r="B157" s="55" t="s">
        <v>9809</v>
      </c>
      <c r="C157" s="55" t="s">
        <v>9810</v>
      </c>
      <c r="D157" s="55"/>
      <c r="E157" s="55">
        <v>4</v>
      </c>
      <c r="F157" s="55">
        <v>1</v>
      </c>
      <c r="G157" s="66">
        <v>20.594899999999999</v>
      </c>
      <c r="H157" s="66">
        <f t="shared" si="6"/>
        <v>21.418696000000001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2683</v>
      </c>
      <c r="P157" s="53"/>
      <c r="Q157" s="53"/>
    </row>
    <row r="158" spans="1:17" ht="15" customHeight="1" x14ac:dyDescent="0.3">
      <c r="A158" s="55">
        <v>22258</v>
      </c>
      <c r="B158" s="55" t="s">
        <v>10065</v>
      </c>
      <c r="C158" s="55" t="s">
        <v>10066</v>
      </c>
      <c r="D158" s="55"/>
      <c r="E158" s="55">
        <v>4</v>
      </c>
      <c r="F158" s="55">
        <v>1</v>
      </c>
      <c r="G158" s="66">
        <v>19.154900000000001</v>
      </c>
      <c r="H158" s="66">
        <f t="shared" si="6"/>
        <v>19.921096000000002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2683</v>
      </c>
      <c r="P158" s="53"/>
      <c r="Q158" s="53"/>
    </row>
    <row r="159" spans="1:17" ht="15" customHeight="1" x14ac:dyDescent="0.3">
      <c r="A159" s="55">
        <v>22257</v>
      </c>
      <c r="B159" s="55" t="s">
        <v>10063</v>
      </c>
      <c r="C159" s="55" t="s">
        <v>10064</v>
      </c>
      <c r="D159" s="55"/>
      <c r="E159" s="55">
        <v>4</v>
      </c>
      <c r="F159" s="55">
        <v>1</v>
      </c>
      <c r="G159" s="66">
        <v>20.594899999999999</v>
      </c>
      <c r="H159" s="66">
        <f t="shared" si="6"/>
        <v>21.418696000000001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2683</v>
      </c>
      <c r="P159" s="53"/>
      <c r="Q159" s="53"/>
    </row>
    <row r="160" spans="1:17" ht="15" customHeight="1" x14ac:dyDescent="0.3">
      <c r="A160" s="55">
        <v>20902</v>
      </c>
      <c r="B160" s="55" t="s">
        <v>9813</v>
      </c>
      <c r="C160" s="55" t="s">
        <v>9814</v>
      </c>
      <c r="D160" s="55"/>
      <c r="E160" s="55">
        <v>4</v>
      </c>
      <c r="F160" s="55">
        <v>1</v>
      </c>
      <c r="G160" s="66">
        <v>22.1449</v>
      </c>
      <c r="H160" s="66">
        <f t="shared" si="6"/>
        <v>23.030695999999999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2683</v>
      </c>
      <c r="P160" s="53"/>
      <c r="Q160" s="53"/>
    </row>
    <row r="161" spans="1:17" ht="15" customHeight="1" x14ac:dyDescent="0.3">
      <c r="A161" s="55">
        <v>22255</v>
      </c>
      <c r="B161" s="55" t="s">
        <v>10059</v>
      </c>
      <c r="C161" s="55" t="s">
        <v>10060</v>
      </c>
      <c r="D161" s="55"/>
      <c r="E161" s="55">
        <v>4</v>
      </c>
      <c r="F161" s="55">
        <v>1</v>
      </c>
      <c r="G161" s="66">
        <v>18.1249</v>
      </c>
      <c r="H161" s="66">
        <f t="shared" si="6"/>
        <v>18.849896000000001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2683</v>
      </c>
      <c r="P161" s="53"/>
      <c r="Q161" s="53"/>
    </row>
    <row r="162" spans="1:17" ht="15" customHeight="1" x14ac:dyDescent="0.3">
      <c r="A162" s="55">
        <v>6801</v>
      </c>
      <c r="B162" s="55" t="s">
        <v>9125</v>
      </c>
      <c r="C162" s="55" t="s">
        <v>9126</v>
      </c>
      <c r="D162" s="55"/>
      <c r="E162" s="55">
        <v>4</v>
      </c>
      <c r="F162" s="55">
        <v>1</v>
      </c>
      <c r="G162" s="66">
        <v>10.2949</v>
      </c>
      <c r="H162" s="66">
        <f t="shared" si="6"/>
        <v>10.706696000000001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2683</v>
      </c>
      <c r="P162" s="54"/>
      <c r="Q162" s="54"/>
    </row>
    <row r="163" spans="1:17" ht="15" customHeight="1" x14ac:dyDescent="0.3">
      <c r="A163" s="55">
        <v>23022</v>
      </c>
      <c r="B163" s="55" t="s">
        <v>10153</v>
      </c>
      <c r="C163" s="55" t="s">
        <v>10154</v>
      </c>
      <c r="D163" s="55"/>
      <c r="E163" s="55">
        <v>4</v>
      </c>
      <c r="F163" s="55">
        <v>1</v>
      </c>
      <c r="G163" s="66">
        <v>9.2649000000000008</v>
      </c>
      <c r="H163" s="66">
        <f t="shared" si="6"/>
        <v>9.6354960000000016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2683</v>
      </c>
      <c r="P163" s="53"/>
      <c r="Q163" s="53"/>
    </row>
    <row r="164" spans="1:17" ht="15" customHeight="1" x14ac:dyDescent="0.3">
      <c r="A164" s="55">
        <v>19069</v>
      </c>
      <c r="B164" s="55" t="s">
        <v>9618</v>
      </c>
      <c r="C164" s="55" t="s">
        <v>9619</v>
      </c>
      <c r="D164" s="55"/>
      <c r="E164" s="55">
        <v>10</v>
      </c>
      <c r="F164" s="55">
        <v>6</v>
      </c>
      <c r="G164" s="66">
        <v>1.2348999999999999</v>
      </c>
      <c r="H164" s="66">
        <f t="shared" si="6"/>
        <v>1.35839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2783</v>
      </c>
      <c r="P164" s="53"/>
      <c r="Q164" s="53"/>
    </row>
    <row r="165" spans="1:17" ht="15" customHeight="1" x14ac:dyDescent="0.3">
      <c r="A165" s="55">
        <v>17191</v>
      </c>
      <c r="B165" s="55" t="s">
        <v>9536</v>
      </c>
      <c r="C165" s="55" t="s">
        <v>9537</v>
      </c>
      <c r="D165" s="55"/>
      <c r="E165" s="55">
        <v>10</v>
      </c>
      <c r="F165" s="55">
        <v>6</v>
      </c>
      <c r="G165" s="66">
        <v>1.2348999999999999</v>
      </c>
      <c r="H165" s="66">
        <f t="shared" si="6"/>
        <v>1.35839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2783</v>
      </c>
      <c r="P165" s="54"/>
      <c r="Q165" s="54"/>
    </row>
    <row r="166" spans="1:17" ht="15" customHeight="1" x14ac:dyDescent="0.3">
      <c r="A166" s="55">
        <v>17190</v>
      </c>
      <c r="B166" s="55" t="s">
        <v>9534</v>
      </c>
      <c r="C166" s="55" t="s">
        <v>9535</v>
      </c>
      <c r="D166" s="55"/>
      <c r="E166" s="55">
        <v>10</v>
      </c>
      <c r="F166" s="55">
        <v>6</v>
      </c>
      <c r="G166" s="66">
        <v>1.2348999999999999</v>
      </c>
      <c r="H166" s="66">
        <f t="shared" si="6"/>
        <v>1.35839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2783</v>
      </c>
      <c r="P166" s="53"/>
      <c r="Q166" s="53"/>
    </row>
    <row r="167" spans="1:17" ht="15" customHeight="1" x14ac:dyDescent="0.25">
      <c r="A167" s="57">
        <v>20851</v>
      </c>
      <c r="B167" s="57" t="s">
        <v>3249</v>
      </c>
      <c r="C167" s="57" t="s">
        <v>3250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2792</v>
      </c>
      <c r="P167" s="57" t="s">
        <v>2231</v>
      </c>
      <c r="Q167" s="57"/>
    </row>
    <row r="168" spans="1:17" ht="15" customHeight="1" x14ac:dyDescent="0.3">
      <c r="A168" s="55">
        <v>19143</v>
      </c>
      <c r="B168" s="55" t="s">
        <v>9623</v>
      </c>
      <c r="C168" s="55" t="s">
        <v>9624</v>
      </c>
      <c r="D168" s="55"/>
      <c r="E168" s="55">
        <v>10</v>
      </c>
      <c r="F168" s="55">
        <v>6</v>
      </c>
      <c r="G168" s="66">
        <v>2.9849000000000001</v>
      </c>
      <c r="H168" s="66">
        <f t="shared" si="6"/>
        <v>3.2833900000000003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30</v>
      </c>
      <c r="O168" s="55" t="s">
        <v>9622</v>
      </c>
      <c r="P168" s="53"/>
      <c r="Q168" s="53"/>
    </row>
    <row r="169" spans="1:17" ht="15" customHeight="1" x14ac:dyDescent="0.3">
      <c r="A169" s="55">
        <v>19142</v>
      </c>
      <c r="B169" s="55" t="s">
        <v>9620</v>
      </c>
      <c r="C169" s="55" t="s">
        <v>9621</v>
      </c>
      <c r="D169" s="55"/>
      <c r="E169" s="55">
        <v>10</v>
      </c>
      <c r="F169" s="55">
        <v>6</v>
      </c>
      <c r="G169" s="66">
        <v>2.9849000000000001</v>
      </c>
      <c r="H169" s="66">
        <f t="shared" si="6"/>
        <v>3.2833900000000003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9622</v>
      </c>
      <c r="P169" s="53"/>
      <c r="Q169" s="53"/>
    </row>
    <row r="170" spans="1:17" ht="15" customHeight="1" x14ac:dyDescent="0.3">
      <c r="A170" s="55">
        <v>19144</v>
      </c>
      <c r="B170" s="55" t="s">
        <v>9625</v>
      </c>
      <c r="C170" s="55" t="s">
        <v>9626</v>
      </c>
      <c r="D170" s="55"/>
      <c r="E170" s="55">
        <v>10</v>
      </c>
      <c r="F170" s="55">
        <v>6</v>
      </c>
      <c r="G170" s="66">
        <v>2.9849000000000001</v>
      </c>
      <c r="H170" s="66">
        <f t="shared" si="6"/>
        <v>3.2833900000000003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9622</v>
      </c>
      <c r="P170" s="53"/>
      <c r="Q170" s="53"/>
    </row>
    <row r="171" spans="1:17" ht="15" customHeight="1" x14ac:dyDescent="0.3">
      <c r="A171" s="55">
        <v>11765</v>
      </c>
      <c r="B171" s="55" t="s">
        <v>9313</v>
      </c>
      <c r="C171" s="55" t="s">
        <v>9314</v>
      </c>
      <c r="D171" s="55"/>
      <c r="E171" s="55">
        <v>10</v>
      </c>
      <c r="F171" s="55">
        <v>6</v>
      </c>
      <c r="G171" s="66">
        <v>0.67490000000000006</v>
      </c>
      <c r="H171" s="66">
        <f t="shared" si="6"/>
        <v>0.74239000000000011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2673</v>
      </c>
      <c r="P171" s="53"/>
      <c r="Q171" s="53"/>
    </row>
    <row r="172" spans="1:17" ht="15" customHeight="1" x14ac:dyDescent="0.3">
      <c r="A172" s="55">
        <v>20971</v>
      </c>
      <c r="B172" s="55" t="s">
        <v>9821</v>
      </c>
      <c r="C172" s="55" t="s">
        <v>9822</v>
      </c>
      <c r="D172" s="55"/>
      <c r="E172" s="55">
        <v>10</v>
      </c>
      <c r="F172" s="55">
        <v>3</v>
      </c>
      <c r="G172" s="66">
        <v>2.0548999999999999</v>
      </c>
      <c r="H172" s="66">
        <f t="shared" si="6"/>
        <v>2.2603900000000001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2673</v>
      </c>
      <c r="P172" s="53"/>
      <c r="Q172" s="53"/>
    </row>
    <row r="173" spans="1:17" ht="15" customHeight="1" x14ac:dyDescent="0.3">
      <c r="A173" s="55">
        <v>20970</v>
      </c>
      <c r="B173" s="55" t="s">
        <v>9819</v>
      </c>
      <c r="C173" s="55" t="s">
        <v>9820</v>
      </c>
      <c r="D173" s="55"/>
      <c r="E173" s="55">
        <v>10</v>
      </c>
      <c r="F173" s="55">
        <v>3</v>
      </c>
      <c r="G173" s="66">
        <v>2.0548999999999999</v>
      </c>
      <c r="H173" s="66">
        <f t="shared" si="6"/>
        <v>2.2603900000000001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2673</v>
      </c>
      <c r="P173" s="53"/>
      <c r="Q173" s="53"/>
    </row>
    <row r="174" spans="1:17" ht="15" customHeight="1" x14ac:dyDescent="0.3">
      <c r="A174" s="55">
        <v>13213</v>
      </c>
      <c r="B174" s="55" t="s">
        <v>9401</v>
      </c>
      <c r="C174" s="55" t="s">
        <v>9402</v>
      </c>
      <c r="D174" s="55"/>
      <c r="E174" s="55">
        <v>10</v>
      </c>
      <c r="F174" s="55">
        <v>10</v>
      </c>
      <c r="G174" s="66">
        <v>0.79489999999999994</v>
      </c>
      <c r="H174" s="66">
        <f t="shared" si="6"/>
        <v>0.87439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2673</v>
      </c>
      <c r="P174" s="53"/>
      <c r="Q174" s="53"/>
    </row>
    <row r="175" spans="1:17" ht="15" customHeight="1" x14ac:dyDescent="0.25">
      <c r="A175" s="57">
        <v>3753</v>
      </c>
      <c r="B175" s="57" t="s">
        <v>2671</v>
      </c>
      <c r="C175" s="57" t="s">
        <v>2672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2673</v>
      </c>
      <c r="P175" s="57" t="s">
        <v>2231</v>
      </c>
      <c r="Q175" s="57"/>
    </row>
    <row r="176" spans="1:17" ht="15" customHeight="1" x14ac:dyDescent="0.25">
      <c r="A176" s="57">
        <v>13212</v>
      </c>
      <c r="B176" s="57" t="s">
        <v>2961</v>
      </c>
      <c r="C176" s="57" t="s">
        <v>2962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2673</v>
      </c>
      <c r="P176" s="57" t="s">
        <v>2231</v>
      </c>
      <c r="Q176" s="57"/>
    </row>
    <row r="177" spans="1:17" ht="15" customHeight="1" x14ac:dyDescent="0.25">
      <c r="A177" s="57">
        <v>3754</v>
      </c>
      <c r="B177" s="57" t="s">
        <v>2674</v>
      </c>
      <c r="C177" s="57" t="s">
        <v>2675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2673</v>
      </c>
      <c r="P177" s="57" t="s">
        <v>2231</v>
      </c>
      <c r="Q177" s="57"/>
    </row>
    <row r="178" spans="1:17" ht="15" customHeight="1" x14ac:dyDescent="0.3">
      <c r="A178" s="55">
        <v>22749</v>
      </c>
      <c r="B178" s="55" t="s">
        <v>10087</v>
      </c>
      <c r="C178" s="55" t="s">
        <v>10088</v>
      </c>
      <c r="D178" s="55"/>
      <c r="E178" s="55">
        <v>10</v>
      </c>
      <c r="F178" s="55">
        <v>6</v>
      </c>
      <c r="G178" s="66">
        <v>1.3349</v>
      </c>
      <c r="H178" s="66">
        <f t="shared" si="6"/>
        <v>1.4683899999999999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2783</v>
      </c>
      <c r="P178" s="54"/>
      <c r="Q178" s="54"/>
    </row>
    <row r="179" spans="1:17" ht="15" customHeight="1" x14ac:dyDescent="0.3">
      <c r="A179" s="55">
        <v>22750</v>
      </c>
      <c r="B179" s="55" t="s">
        <v>10089</v>
      </c>
      <c r="C179" s="55" t="s">
        <v>10090</v>
      </c>
      <c r="D179" s="55"/>
      <c r="E179" s="55">
        <v>10</v>
      </c>
      <c r="F179" s="55">
        <v>6</v>
      </c>
      <c r="G179" s="66">
        <v>1.3349</v>
      </c>
      <c r="H179" s="66">
        <f t="shared" si="6"/>
        <v>1.4683899999999999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2783</v>
      </c>
      <c r="P179" s="54"/>
      <c r="Q179" s="54"/>
    </row>
    <row r="180" spans="1:17" ht="15" customHeight="1" x14ac:dyDescent="0.3">
      <c r="A180" s="55">
        <v>22032</v>
      </c>
      <c r="B180" s="55" t="s">
        <v>10029</v>
      </c>
      <c r="C180" s="55" t="s">
        <v>10030</v>
      </c>
      <c r="D180" s="55"/>
      <c r="E180" s="55">
        <v>4</v>
      </c>
      <c r="F180" s="55">
        <v>6</v>
      </c>
      <c r="G180" s="66">
        <v>1.9549000000000001</v>
      </c>
      <c r="H180" s="66">
        <f t="shared" si="6"/>
        <v>2.033096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2678</v>
      </c>
      <c r="P180" s="53"/>
      <c r="Q180" s="53"/>
    </row>
    <row r="181" spans="1:17" ht="15" customHeight="1" x14ac:dyDescent="0.3">
      <c r="A181" s="55">
        <v>22031</v>
      </c>
      <c r="B181" s="55" t="s">
        <v>10027</v>
      </c>
      <c r="C181" s="55" t="s">
        <v>10028</v>
      </c>
      <c r="D181" s="55"/>
      <c r="E181" s="55">
        <v>4</v>
      </c>
      <c r="F181" s="55">
        <v>6</v>
      </c>
      <c r="G181" s="66">
        <v>1.9549000000000001</v>
      </c>
      <c r="H181" s="66">
        <f t="shared" si="6"/>
        <v>2.033096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2678</v>
      </c>
      <c r="P181" s="53"/>
      <c r="Q181" s="53"/>
    </row>
    <row r="182" spans="1:17" ht="15" customHeight="1" x14ac:dyDescent="0.3">
      <c r="A182" s="55">
        <v>22033</v>
      </c>
      <c r="B182" s="55" t="s">
        <v>10031</v>
      </c>
      <c r="C182" s="55" t="s">
        <v>10032</v>
      </c>
      <c r="D182" s="55"/>
      <c r="E182" s="55">
        <v>4</v>
      </c>
      <c r="F182" s="55">
        <v>8</v>
      </c>
      <c r="G182" s="66">
        <v>1.6049</v>
      </c>
      <c r="H182" s="66">
        <f t="shared" si="6"/>
        <v>1.6690959999999999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2658</v>
      </c>
      <c r="P182" s="53"/>
      <c r="Q182" s="53"/>
    </row>
    <row r="183" spans="1:17" ht="15" customHeight="1" x14ac:dyDescent="0.3">
      <c r="A183" s="55">
        <v>22036</v>
      </c>
      <c r="B183" s="55" t="s">
        <v>10033</v>
      </c>
      <c r="C183" s="55" t="s">
        <v>10034</v>
      </c>
      <c r="D183" s="55"/>
      <c r="E183" s="55">
        <v>4</v>
      </c>
      <c r="F183" s="55">
        <v>8</v>
      </c>
      <c r="G183" s="66">
        <v>2.0548999999999999</v>
      </c>
      <c r="H183" s="66">
        <f t="shared" si="6"/>
        <v>2.1370960000000001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2658</v>
      </c>
      <c r="P183" s="53"/>
      <c r="Q183" s="53"/>
    </row>
    <row r="184" spans="1:17" ht="15" customHeight="1" x14ac:dyDescent="0.3">
      <c r="A184" s="55">
        <v>22030</v>
      </c>
      <c r="B184" s="55" t="s">
        <v>10025</v>
      </c>
      <c r="C184" s="55" t="s">
        <v>10026</v>
      </c>
      <c r="D184" s="55"/>
      <c r="E184" s="55">
        <v>4</v>
      </c>
      <c r="F184" s="55">
        <v>1</v>
      </c>
      <c r="G184" s="66">
        <v>10.504899999999999</v>
      </c>
      <c r="H184" s="66">
        <f t="shared" si="6"/>
        <v>10.925096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2683</v>
      </c>
      <c r="P184" s="53"/>
      <c r="Q184" s="53"/>
    </row>
    <row r="185" spans="1:17" ht="15" customHeight="1" x14ac:dyDescent="0.25">
      <c r="A185" s="57">
        <v>22034</v>
      </c>
      <c r="B185" s="57" t="s">
        <v>3289</v>
      </c>
      <c r="C185" s="57" t="s">
        <v>3290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2658</v>
      </c>
      <c r="P185" s="57" t="s">
        <v>2231</v>
      </c>
      <c r="Q185" s="57"/>
    </row>
    <row r="186" spans="1:17" ht="15" customHeight="1" x14ac:dyDescent="0.25">
      <c r="A186" s="57">
        <v>5404</v>
      </c>
      <c r="B186" s="57" t="s">
        <v>2711</v>
      </c>
      <c r="C186" s="57" t="s">
        <v>2712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2666</v>
      </c>
      <c r="P186" s="57" t="s">
        <v>2231</v>
      </c>
      <c r="Q186" s="57"/>
    </row>
    <row r="187" spans="1:17" ht="15" customHeight="1" x14ac:dyDescent="0.25">
      <c r="A187" s="57">
        <v>14181</v>
      </c>
      <c r="B187" s="57" t="s">
        <v>3003</v>
      </c>
      <c r="C187" s="57" t="s">
        <v>3004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2743</v>
      </c>
      <c r="P187" s="57" t="s">
        <v>2231</v>
      </c>
      <c r="Q187" s="57"/>
    </row>
    <row r="188" spans="1:17" ht="15" customHeight="1" x14ac:dyDescent="0.25">
      <c r="A188" s="57">
        <v>14182</v>
      </c>
      <c r="B188" s="57" t="s">
        <v>3005</v>
      </c>
      <c r="C188" s="57" t="s">
        <v>3006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2743</v>
      </c>
      <c r="P188" s="57" t="s">
        <v>2231</v>
      </c>
      <c r="Q188" s="57"/>
    </row>
    <row r="189" spans="1:17" ht="15" customHeight="1" x14ac:dyDescent="0.25">
      <c r="A189" s="57">
        <v>5403</v>
      </c>
      <c r="B189" s="57" t="s">
        <v>2709</v>
      </c>
      <c r="C189" s="57" t="s">
        <v>2710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2666</v>
      </c>
      <c r="P189" s="57" t="s">
        <v>2231</v>
      </c>
      <c r="Q189" s="57"/>
    </row>
    <row r="190" spans="1:17" ht="15" customHeight="1" x14ac:dyDescent="0.25">
      <c r="A190" s="57">
        <v>5402</v>
      </c>
      <c r="B190" s="57" t="s">
        <v>2707</v>
      </c>
      <c r="C190" s="57" t="s">
        <v>2708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2666</v>
      </c>
      <c r="P190" s="57" t="s">
        <v>2231</v>
      </c>
      <c r="Q190" s="57"/>
    </row>
    <row r="191" spans="1:17" ht="15" customHeight="1" x14ac:dyDescent="0.3">
      <c r="A191" s="55">
        <v>23062</v>
      </c>
      <c r="B191" s="55" t="s">
        <v>10159</v>
      </c>
      <c r="C191" s="55" t="s">
        <v>10160</v>
      </c>
      <c r="D191" s="55"/>
      <c r="E191" s="55">
        <v>10</v>
      </c>
      <c r="F191" s="55">
        <v>1</v>
      </c>
      <c r="G191" s="66">
        <v>7.8249000000000004</v>
      </c>
      <c r="H191" s="66">
        <f t="shared" si="6"/>
        <v>8.6073900000000005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2666</v>
      </c>
      <c r="P191" s="53"/>
      <c r="Q191" s="53"/>
    </row>
    <row r="192" spans="1:17" ht="15" customHeight="1" x14ac:dyDescent="0.3">
      <c r="A192" s="55">
        <v>23063</v>
      </c>
      <c r="B192" s="55" t="s">
        <v>10161</v>
      </c>
      <c r="C192" s="55" t="s">
        <v>10162</v>
      </c>
      <c r="D192" s="55"/>
      <c r="E192" s="55">
        <v>10</v>
      </c>
      <c r="F192" s="55">
        <v>1</v>
      </c>
      <c r="G192" s="66">
        <v>7.8249000000000004</v>
      </c>
      <c r="H192" s="66">
        <f t="shared" si="6"/>
        <v>8.6073900000000005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2666</v>
      </c>
      <c r="P192" s="53"/>
      <c r="Q192" s="53"/>
    </row>
    <row r="193" spans="1:17" ht="15" customHeight="1" x14ac:dyDescent="0.3">
      <c r="A193" s="55">
        <v>23066</v>
      </c>
      <c r="B193" s="55" t="s">
        <v>10165</v>
      </c>
      <c r="C193" s="55" t="s">
        <v>10166</v>
      </c>
      <c r="D193" s="55"/>
      <c r="E193" s="55">
        <v>10</v>
      </c>
      <c r="F193" s="55">
        <v>1</v>
      </c>
      <c r="G193" s="66">
        <v>7.8249000000000004</v>
      </c>
      <c r="H193" s="66">
        <f t="shared" si="6"/>
        <v>8.6073900000000005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2666</v>
      </c>
      <c r="P193" s="53"/>
      <c r="Q193" s="53"/>
    </row>
    <row r="194" spans="1:17" ht="15" customHeight="1" x14ac:dyDescent="0.3">
      <c r="A194" s="55">
        <v>23064</v>
      </c>
      <c r="B194" s="55" t="s">
        <v>10163</v>
      </c>
      <c r="C194" s="55" t="s">
        <v>10164</v>
      </c>
      <c r="D194" s="55"/>
      <c r="E194" s="55">
        <v>10</v>
      </c>
      <c r="F194" s="55">
        <v>1</v>
      </c>
      <c r="G194" s="66">
        <v>7.8249000000000004</v>
      </c>
      <c r="H194" s="66">
        <f t="shared" si="6"/>
        <v>8.6073900000000005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2666</v>
      </c>
      <c r="P194" s="53"/>
      <c r="Q194" s="53"/>
    </row>
    <row r="195" spans="1:17" ht="15" customHeight="1" x14ac:dyDescent="0.3">
      <c r="A195" s="55">
        <v>21854</v>
      </c>
      <c r="B195" s="55" t="s">
        <v>10019</v>
      </c>
      <c r="C195" s="55" t="s">
        <v>10020</v>
      </c>
      <c r="D195" s="55"/>
      <c r="E195" s="55">
        <v>4</v>
      </c>
      <c r="F195" s="55">
        <v>1</v>
      </c>
      <c r="G195" s="66">
        <v>8.7548999999999992</v>
      </c>
      <c r="H195" s="66">
        <f t="shared" si="6"/>
        <v>9.1050959999999996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2683</v>
      </c>
      <c r="P195" s="53"/>
      <c r="Q195" s="53"/>
    </row>
    <row r="196" spans="1:17" ht="15" customHeight="1" x14ac:dyDescent="0.3">
      <c r="A196" s="55">
        <v>21853</v>
      </c>
      <c r="B196" s="55" t="s">
        <v>10017</v>
      </c>
      <c r="C196" s="55" t="s">
        <v>10018</v>
      </c>
      <c r="D196" s="55"/>
      <c r="E196" s="55">
        <v>4</v>
      </c>
      <c r="F196" s="55">
        <v>1</v>
      </c>
      <c r="G196" s="66">
        <v>9.2649000000000008</v>
      </c>
      <c r="H196" s="66">
        <f t="shared" si="6"/>
        <v>9.6354960000000016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2683</v>
      </c>
      <c r="P196" s="53"/>
      <c r="Q196" s="53"/>
    </row>
    <row r="197" spans="1:17" ht="15" customHeight="1" x14ac:dyDescent="0.3">
      <c r="A197" s="55">
        <v>12338</v>
      </c>
      <c r="B197" s="55" t="s">
        <v>9369</v>
      </c>
      <c r="C197" s="55" t="s">
        <v>9370</v>
      </c>
      <c r="D197" s="55"/>
      <c r="E197" s="55">
        <v>10</v>
      </c>
      <c r="F197" s="55">
        <v>16</v>
      </c>
      <c r="G197" s="66">
        <v>0.88490000000000002</v>
      </c>
      <c r="H197" s="66">
        <f t="shared" si="6"/>
        <v>0.97338999999999998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2743</v>
      </c>
      <c r="P197" s="53"/>
      <c r="Q197" s="53"/>
    </row>
    <row r="198" spans="1:17" ht="15" customHeight="1" x14ac:dyDescent="0.3">
      <c r="A198" s="55">
        <v>13608</v>
      </c>
      <c r="B198" s="55" t="s">
        <v>9411</v>
      </c>
      <c r="C198" s="55" t="s">
        <v>9412</v>
      </c>
      <c r="D198" s="55"/>
      <c r="E198" s="55">
        <v>10</v>
      </c>
      <c r="F198" s="55">
        <v>16</v>
      </c>
      <c r="G198" s="66">
        <v>0.99490000000000001</v>
      </c>
      <c r="H198" s="66">
        <f t="shared" si="6"/>
        <v>1.09439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2743</v>
      </c>
      <c r="P198" s="53"/>
      <c r="Q198" s="53"/>
    </row>
    <row r="199" spans="1:17" ht="15" customHeight="1" x14ac:dyDescent="0.3">
      <c r="A199" s="55">
        <v>7182</v>
      </c>
      <c r="B199" s="55" t="s">
        <v>9199</v>
      </c>
      <c r="C199" s="55" t="s">
        <v>9200</v>
      </c>
      <c r="D199" s="55"/>
      <c r="E199" s="55">
        <v>10</v>
      </c>
      <c r="F199" s="55">
        <v>20</v>
      </c>
      <c r="G199" s="66">
        <v>1.1648999999999998</v>
      </c>
      <c r="H199" s="66">
        <f t="shared" si="6"/>
        <v>1.2813899999999998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2743</v>
      </c>
      <c r="P199" s="54"/>
      <c r="Q199" s="54"/>
    </row>
    <row r="200" spans="1:17" ht="15" customHeight="1" x14ac:dyDescent="0.3">
      <c r="A200" s="55">
        <v>20837</v>
      </c>
      <c r="B200" s="55" t="s">
        <v>9807</v>
      </c>
      <c r="C200" s="55" t="s">
        <v>9808</v>
      </c>
      <c r="D200" s="55"/>
      <c r="E200" s="55">
        <v>10</v>
      </c>
      <c r="F200" s="55">
        <v>16</v>
      </c>
      <c r="G200" s="66">
        <v>1.2948999999999999</v>
      </c>
      <c r="H200" s="66">
        <f t="shared" si="6"/>
        <v>1.4243899999999998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2743</v>
      </c>
      <c r="P200" s="53"/>
      <c r="Q200" s="53"/>
    </row>
    <row r="201" spans="1:17" ht="15" customHeight="1" x14ac:dyDescent="0.3">
      <c r="A201" s="55">
        <v>12337</v>
      </c>
      <c r="B201" s="55" t="s">
        <v>9367</v>
      </c>
      <c r="C201" s="55" t="s">
        <v>9368</v>
      </c>
      <c r="D201" s="55"/>
      <c r="E201" s="55">
        <v>10</v>
      </c>
      <c r="F201" s="55">
        <v>14</v>
      </c>
      <c r="G201" s="66">
        <v>0.88490000000000002</v>
      </c>
      <c r="H201" s="66">
        <f t="shared" ref="H201:H251" si="9">G201*E201%+G201</f>
        <v>0.97338999999999998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30</v>
      </c>
      <c r="O201" s="55" t="s">
        <v>2743</v>
      </c>
      <c r="P201" s="53"/>
      <c r="Q201" s="53"/>
    </row>
    <row r="202" spans="1:17" ht="15" customHeight="1" x14ac:dyDescent="0.25">
      <c r="A202" s="57">
        <v>7197</v>
      </c>
      <c r="B202" s="57" t="s">
        <v>2825</v>
      </c>
      <c r="C202" s="57" t="s">
        <v>2826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30</v>
      </c>
      <c r="O202" s="57" t="s">
        <v>2743</v>
      </c>
      <c r="P202" s="57" t="s">
        <v>2231</v>
      </c>
      <c r="Q202" s="57"/>
    </row>
    <row r="203" spans="1:17" ht="15" customHeight="1" x14ac:dyDescent="0.25">
      <c r="A203" s="57">
        <v>7187</v>
      </c>
      <c r="B203" s="57" t="s">
        <v>2821</v>
      </c>
      <c r="C203" s="57" t="s">
        <v>2822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2743</v>
      </c>
      <c r="P203" s="57" t="s">
        <v>2231</v>
      </c>
      <c r="Q203" s="57"/>
    </row>
    <row r="204" spans="1:17" ht="15" customHeight="1" x14ac:dyDescent="0.25">
      <c r="A204" s="57">
        <v>7188</v>
      </c>
      <c r="B204" s="57" t="s">
        <v>2823</v>
      </c>
      <c r="C204" s="57" t="s">
        <v>2824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2743</v>
      </c>
      <c r="P204" s="57" t="s">
        <v>2231</v>
      </c>
      <c r="Q204" s="57"/>
    </row>
    <row r="205" spans="1:17" ht="15" customHeight="1" x14ac:dyDescent="0.3">
      <c r="A205" s="55">
        <v>7198</v>
      </c>
      <c r="B205" s="55" t="s">
        <v>9203</v>
      </c>
      <c r="C205" s="55" t="s">
        <v>9204</v>
      </c>
      <c r="D205" s="55"/>
      <c r="E205" s="55">
        <v>10</v>
      </c>
      <c r="F205" s="55">
        <v>12</v>
      </c>
      <c r="G205" s="66">
        <v>0.72489999999999999</v>
      </c>
      <c r="H205" s="66">
        <f t="shared" si="9"/>
        <v>0.79739000000000004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2743</v>
      </c>
      <c r="P205" s="54"/>
      <c r="Q205" s="54"/>
    </row>
    <row r="206" spans="1:17" ht="15" customHeight="1" x14ac:dyDescent="0.3">
      <c r="A206" s="55">
        <v>7196</v>
      </c>
      <c r="B206" s="55" t="s">
        <v>9201</v>
      </c>
      <c r="C206" s="55" t="s">
        <v>9202</v>
      </c>
      <c r="D206" s="55"/>
      <c r="E206" s="55">
        <v>10</v>
      </c>
      <c r="F206" s="55">
        <v>12</v>
      </c>
      <c r="G206" s="66">
        <v>0.72489999999999999</v>
      </c>
      <c r="H206" s="66">
        <f t="shared" si="9"/>
        <v>0.79739000000000004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2743</v>
      </c>
      <c r="P206" s="54"/>
      <c r="Q206" s="54"/>
    </row>
    <row r="207" spans="1:17" ht="15" customHeight="1" x14ac:dyDescent="0.3">
      <c r="A207" s="55">
        <v>12994</v>
      </c>
      <c r="B207" s="55" t="s">
        <v>9395</v>
      </c>
      <c r="C207" s="55" t="s">
        <v>9396</v>
      </c>
      <c r="D207" s="55"/>
      <c r="E207" s="55">
        <v>10</v>
      </c>
      <c r="F207" s="55">
        <v>10</v>
      </c>
      <c r="G207" s="66">
        <v>1.4549000000000001</v>
      </c>
      <c r="H207" s="66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2743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9393</v>
      </c>
      <c r="C208" s="55" t="s">
        <v>9394</v>
      </c>
      <c r="D208" s="55"/>
      <c r="E208" s="55">
        <v>10</v>
      </c>
      <c r="F208" s="55">
        <v>10</v>
      </c>
      <c r="G208" s="66">
        <v>1.4549000000000001</v>
      </c>
      <c r="H208" s="66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2743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9195</v>
      </c>
      <c r="C209" s="55" t="s">
        <v>9196</v>
      </c>
      <c r="D209" s="55"/>
      <c r="E209" s="55">
        <v>10</v>
      </c>
      <c r="F209" s="55">
        <v>6</v>
      </c>
      <c r="G209" s="66">
        <v>1.3349</v>
      </c>
      <c r="H209" s="66">
        <f t="shared" si="9"/>
        <v>1.4683899999999999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2743</v>
      </c>
      <c r="P209" s="54"/>
      <c r="Q209" s="54"/>
    </row>
    <row r="210" spans="1:17" ht="15" customHeight="1" x14ac:dyDescent="0.3">
      <c r="A210" s="55">
        <v>7181</v>
      </c>
      <c r="B210" s="55" t="s">
        <v>9197</v>
      </c>
      <c r="C210" s="55" t="s">
        <v>9198</v>
      </c>
      <c r="D210" s="55"/>
      <c r="E210" s="55">
        <v>10</v>
      </c>
      <c r="F210" s="55">
        <v>6</v>
      </c>
      <c r="G210" s="66">
        <v>1.4048999999999998</v>
      </c>
      <c r="H210" s="66">
        <f t="shared" si="9"/>
        <v>1.5453899999999998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2743</v>
      </c>
      <c r="P210" s="54"/>
      <c r="Q210" s="54"/>
    </row>
    <row r="211" spans="1:17" ht="15" customHeight="1" x14ac:dyDescent="0.3">
      <c r="A211" s="55">
        <v>20836</v>
      </c>
      <c r="B211" s="55" t="s">
        <v>9805</v>
      </c>
      <c r="C211" s="55" t="s">
        <v>9806</v>
      </c>
      <c r="D211" s="55"/>
      <c r="E211" s="55">
        <v>10</v>
      </c>
      <c r="F211" s="55">
        <v>6</v>
      </c>
      <c r="G211" s="66">
        <v>1.4448999999999999</v>
      </c>
      <c r="H211" s="66">
        <f t="shared" si="9"/>
        <v>1.5893899999999999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2743</v>
      </c>
      <c r="P211" s="53"/>
      <c r="Q211" s="53"/>
    </row>
    <row r="212" spans="1:17" ht="15" customHeight="1" x14ac:dyDescent="0.25">
      <c r="A212" s="57">
        <v>16704</v>
      </c>
      <c r="B212" s="57" t="s">
        <v>3087</v>
      </c>
      <c r="C212" s="57" t="s">
        <v>3088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2743</v>
      </c>
      <c r="P212" s="57" t="s">
        <v>2231</v>
      </c>
      <c r="Q212" s="57"/>
    </row>
    <row r="213" spans="1:17" ht="15" customHeight="1" x14ac:dyDescent="0.25">
      <c r="A213" s="57">
        <v>16703</v>
      </c>
      <c r="B213" s="57" t="s">
        <v>3085</v>
      </c>
      <c r="C213" s="57" t="s">
        <v>3086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2743</v>
      </c>
      <c r="P213" s="57" t="s">
        <v>2231</v>
      </c>
      <c r="Q213" s="57"/>
    </row>
    <row r="214" spans="1:17" ht="15" customHeight="1" x14ac:dyDescent="0.25">
      <c r="A214" s="57">
        <v>16702</v>
      </c>
      <c r="B214" s="57" t="s">
        <v>3083</v>
      </c>
      <c r="C214" s="57" t="s">
        <v>3084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2743</v>
      </c>
      <c r="P214" s="57" t="s">
        <v>2231</v>
      </c>
      <c r="Q214" s="57"/>
    </row>
    <row r="215" spans="1:17" ht="15" customHeight="1" x14ac:dyDescent="0.3">
      <c r="A215" s="55">
        <v>20835</v>
      </c>
      <c r="B215" s="55" t="s">
        <v>9803</v>
      </c>
      <c r="C215" s="55" t="s">
        <v>9804</v>
      </c>
      <c r="D215" s="55"/>
      <c r="E215" s="55">
        <v>10</v>
      </c>
      <c r="F215" s="55">
        <v>12</v>
      </c>
      <c r="G215" s="66">
        <v>1.6049</v>
      </c>
      <c r="H215" s="66">
        <f t="shared" si="9"/>
        <v>1.76539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30</v>
      </c>
      <c r="O215" s="55" t="s">
        <v>2743</v>
      </c>
      <c r="P215" s="53"/>
      <c r="Q215" s="53"/>
    </row>
    <row r="216" spans="1:17" ht="15" customHeight="1" x14ac:dyDescent="0.25">
      <c r="A216" s="57">
        <v>16701</v>
      </c>
      <c r="B216" s="57" t="s">
        <v>3081</v>
      </c>
      <c r="C216" s="57" t="s">
        <v>3082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2743</v>
      </c>
      <c r="P216" s="57" t="s">
        <v>2231</v>
      </c>
      <c r="Q216" s="57"/>
    </row>
    <row r="217" spans="1:17" ht="15" customHeight="1" x14ac:dyDescent="0.3">
      <c r="A217" s="55">
        <v>7441</v>
      </c>
      <c r="B217" s="55" t="s">
        <v>9231</v>
      </c>
      <c r="C217" s="55" t="s">
        <v>9232</v>
      </c>
      <c r="D217" s="55"/>
      <c r="E217" s="55">
        <v>10</v>
      </c>
      <c r="F217" s="55">
        <v>24</v>
      </c>
      <c r="G217" s="66">
        <v>0.57489999999999997</v>
      </c>
      <c r="H217" s="66">
        <f t="shared" si="9"/>
        <v>0.63239000000000001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2690</v>
      </c>
      <c r="P217" s="54"/>
      <c r="Q217" s="54"/>
    </row>
    <row r="218" spans="1:17" ht="15" customHeight="1" x14ac:dyDescent="0.25">
      <c r="A218" s="57">
        <v>6040</v>
      </c>
      <c r="B218" s="57" t="s">
        <v>2717</v>
      </c>
      <c r="C218" s="57" t="s">
        <v>2718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2666</v>
      </c>
      <c r="P218" s="57" t="s">
        <v>2231</v>
      </c>
      <c r="Q218" s="57"/>
    </row>
    <row r="219" spans="1:17" ht="15" customHeight="1" x14ac:dyDescent="0.3">
      <c r="A219" s="55">
        <v>3607</v>
      </c>
      <c r="B219" s="55" t="s">
        <v>9001</v>
      </c>
      <c r="C219" s="55" t="s">
        <v>9002</v>
      </c>
      <c r="D219" s="55"/>
      <c r="E219" s="55">
        <v>10</v>
      </c>
      <c r="F219" s="55">
        <v>1</v>
      </c>
      <c r="G219" s="66">
        <v>4.2248999999999999</v>
      </c>
      <c r="H219" s="66">
        <f t="shared" si="9"/>
        <v>4.6473899999999997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2666</v>
      </c>
      <c r="P219" s="54"/>
      <c r="Q219" s="54"/>
    </row>
    <row r="220" spans="1:17" ht="15" customHeight="1" x14ac:dyDescent="0.25">
      <c r="A220" s="57">
        <v>4141</v>
      </c>
      <c r="B220" s="57" t="s">
        <v>2693</v>
      </c>
      <c r="C220" s="57" t="s">
        <v>2694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2666</v>
      </c>
      <c r="P220" s="57" t="s">
        <v>2231</v>
      </c>
      <c r="Q220" s="57"/>
    </row>
    <row r="221" spans="1:17" ht="15" customHeight="1" x14ac:dyDescent="0.25">
      <c r="A221" s="57">
        <v>6041</v>
      </c>
      <c r="B221" s="57" t="s">
        <v>2719</v>
      </c>
      <c r="C221" s="57" t="s">
        <v>2720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2666</v>
      </c>
      <c r="P221" s="57" t="s">
        <v>2231</v>
      </c>
      <c r="Q221" s="57"/>
    </row>
    <row r="222" spans="1:17" ht="15" customHeight="1" x14ac:dyDescent="0.3">
      <c r="A222" s="55">
        <v>6047</v>
      </c>
      <c r="B222" s="55" t="s">
        <v>9049</v>
      </c>
      <c r="C222" s="55" t="s">
        <v>9050</v>
      </c>
      <c r="D222" s="55"/>
      <c r="E222" s="55">
        <v>10</v>
      </c>
      <c r="F222" s="55">
        <v>1</v>
      </c>
      <c r="G222" s="66">
        <v>8.0349000000000004</v>
      </c>
      <c r="H222" s="66">
        <f t="shared" si="9"/>
        <v>8.8383900000000004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2666</v>
      </c>
      <c r="P222" s="54"/>
      <c r="Q222" s="54"/>
    </row>
    <row r="223" spans="1:17" ht="15" customHeight="1" x14ac:dyDescent="0.3">
      <c r="A223" s="55">
        <v>13766</v>
      </c>
      <c r="B223" s="55" t="s">
        <v>9415</v>
      </c>
      <c r="C223" s="55" t="s">
        <v>9416</v>
      </c>
      <c r="D223" s="55"/>
      <c r="E223" s="55">
        <v>4</v>
      </c>
      <c r="F223" s="55">
        <v>1</v>
      </c>
      <c r="G223" s="66">
        <v>13.3849</v>
      </c>
      <c r="H223" s="66">
        <f t="shared" si="9"/>
        <v>13.920296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2683</v>
      </c>
      <c r="P223" s="53"/>
      <c r="Q223" s="53"/>
    </row>
    <row r="224" spans="1:17" ht="15" customHeight="1" x14ac:dyDescent="0.3">
      <c r="A224" s="55">
        <v>4573</v>
      </c>
      <c r="B224" s="55" t="s">
        <v>9023</v>
      </c>
      <c r="C224" s="55" t="s">
        <v>9024</v>
      </c>
      <c r="D224" s="55"/>
      <c r="E224" s="55">
        <v>10</v>
      </c>
      <c r="F224" s="55">
        <v>1</v>
      </c>
      <c r="G224" s="66">
        <v>7.8249000000000004</v>
      </c>
      <c r="H224" s="66">
        <f t="shared" si="9"/>
        <v>8.6073900000000005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2666</v>
      </c>
      <c r="P224" s="54"/>
      <c r="Q224" s="54"/>
    </row>
    <row r="225" spans="1:17" ht="15" customHeight="1" x14ac:dyDescent="0.25">
      <c r="A225" s="57">
        <v>4572</v>
      </c>
      <c r="B225" s="57" t="s">
        <v>2697</v>
      </c>
      <c r="C225" s="57" t="s">
        <v>2698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2666</v>
      </c>
      <c r="P225" s="57" t="s">
        <v>2231</v>
      </c>
      <c r="Q225" s="57"/>
    </row>
    <row r="226" spans="1:17" ht="15" customHeight="1" x14ac:dyDescent="0.25">
      <c r="A226" s="57">
        <v>4574</v>
      </c>
      <c r="B226" s="57" t="s">
        <v>2699</v>
      </c>
      <c r="C226" s="57" t="s">
        <v>2700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2666</v>
      </c>
      <c r="P226" s="57" t="s">
        <v>2231</v>
      </c>
      <c r="Q226" s="57"/>
    </row>
    <row r="227" spans="1:17" ht="15" customHeight="1" x14ac:dyDescent="0.3">
      <c r="A227" s="55">
        <v>21545</v>
      </c>
      <c r="B227" s="55" t="s">
        <v>9995</v>
      </c>
      <c r="C227" s="55" t="s">
        <v>9996</v>
      </c>
      <c r="D227" s="55"/>
      <c r="E227" s="55">
        <v>10</v>
      </c>
      <c r="F227" s="55">
        <v>1</v>
      </c>
      <c r="G227" s="66">
        <v>7.8249000000000004</v>
      </c>
      <c r="H227" s="66">
        <f t="shared" si="9"/>
        <v>8.6073900000000005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30</v>
      </c>
      <c r="O227" s="55" t="s">
        <v>2666</v>
      </c>
      <c r="P227" s="53"/>
      <c r="Q227" s="53"/>
    </row>
    <row r="228" spans="1:17" ht="15" customHeight="1" x14ac:dyDescent="0.3">
      <c r="A228" s="55">
        <v>21070</v>
      </c>
      <c r="B228" s="55" t="s">
        <v>9859</v>
      </c>
      <c r="C228" s="55" t="s">
        <v>9860</v>
      </c>
      <c r="D228" s="55"/>
      <c r="E228" s="55">
        <v>10</v>
      </c>
      <c r="F228" s="55">
        <v>4</v>
      </c>
      <c r="G228" s="66">
        <v>2.7848999999999999</v>
      </c>
      <c r="H228" s="66">
        <f t="shared" si="9"/>
        <v>3.0633900000000001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2783</v>
      </c>
      <c r="P228" s="53"/>
      <c r="Q228" s="53"/>
    </row>
    <row r="229" spans="1:17" ht="15" customHeight="1" x14ac:dyDescent="0.3">
      <c r="A229" s="55">
        <v>21062</v>
      </c>
      <c r="B229" s="55" t="s">
        <v>9849</v>
      </c>
      <c r="C229" s="55" t="s">
        <v>9850</v>
      </c>
      <c r="D229" s="55"/>
      <c r="E229" s="55">
        <v>10</v>
      </c>
      <c r="F229" s="55">
        <v>4</v>
      </c>
      <c r="G229" s="66">
        <v>2.7848999999999999</v>
      </c>
      <c r="H229" s="66">
        <f t="shared" si="9"/>
        <v>3.0633900000000001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2783</v>
      </c>
      <c r="P229" s="54"/>
      <c r="Q229" s="54"/>
    </row>
    <row r="230" spans="1:17" s="52" customFormat="1" ht="14.25" x14ac:dyDescent="0.3">
      <c r="A230" s="55">
        <v>21061</v>
      </c>
      <c r="B230" s="55" t="s">
        <v>9847</v>
      </c>
      <c r="C230" s="55" t="s">
        <v>9848</v>
      </c>
      <c r="D230" s="55"/>
      <c r="E230" s="55">
        <v>10</v>
      </c>
      <c r="F230" s="55">
        <v>4</v>
      </c>
      <c r="G230" s="66">
        <v>2.7848999999999999</v>
      </c>
      <c r="H230" s="66">
        <f t="shared" si="9"/>
        <v>3.0633900000000001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2783</v>
      </c>
      <c r="P230" s="54"/>
      <c r="Q230" s="54"/>
    </row>
    <row r="231" spans="1:17" s="52" customFormat="1" ht="14.25" x14ac:dyDescent="0.3">
      <c r="A231" s="55">
        <v>21072</v>
      </c>
      <c r="B231" s="55" t="s">
        <v>9863</v>
      </c>
      <c r="C231" s="55" t="s">
        <v>9864</v>
      </c>
      <c r="D231" s="55"/>
      <c r="E231" s="55">
        <v>10</v>
      </c>
      <c r="F231" s="55">
        <v>4</v>
      </c>
      <c r="G231" s="66">
        <v>2.7848999999999999</v>
      </c>
      <c r="H231" s="66">
        <f t="shared" si="9"/>
        <v>3.0633900000000001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2783</v>
      </c>
      <c r="P231" s="54"/>
      <c r="Q231" s="54"/>
    </row>
    <row r="232" spans="1:17" s="52" customFormat="1" ht="14.25" x14ac:dyDescent="0.3">
      <c r="A232" s="55">
        <v>21075</v>
      </c>
      <c r="B232" s="55" t="s">
        <v>9865</v>
      </c>
      <c r="C232" s="55" t="s">
        <v>9866</v>
      </c>
      <c r="D232" s="55"/>
      <c r="E232" s="55">
        <v>10</v>
      </c>
      <c r="F232" s="55">
        <v>4</v>
      </c>
      <c r="G232" s="66">
        <v>2.7848999999999999</v>
      </c>
      <c r="H232" s="66">
        <f t="shared" si="9"/>
        <v>3.0633900000000001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2783</v>
      </c>
      <c r="P232" s="53"/>
      <c r="Q232" s="53"/>
    </row>
    <row r="233" spans="1:17" s="52" customFormat="1" ht="14.25" x14ac:dyDescent="0.3">
      <c r="A233" s="55">
        <v>21076</v>
      </c>
      <c r="B233" s="55" t="s">
        <v>9867</v>
      </c>
      <c r="C233" s="55" t="s">
        <v>9868</v>
      </c>
      <c r="D233" s="55"/>
      <c r="E233" s="55">
        <v>10</v>
      </c>
      <c r="F233" s="55">
        <v>4</v>
      </c>
      <c r="G233" s="66">
        <v>2.7848999999999999</v>
      </c>
      <c r="H233" s="66">
        <f t="shared" si="9"/>
        <v>3.0633900000000001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2783</v>
      </c>
      <c r="P233" s="53"/>
      <c r="Q233" s="53"/>
    </row>
    <row r="234" spans="1:17" s="52" customFormat="1" ht="14.25" x14ac:dyDescent="0.3">
      <c r="A234" s="55">
        <v>21071</v>
      </c>
      <c r="B234" s="55" t="s">
        <v>9861</v>
      </c>
      <c r="C234" s="55" t="s">
        <v>9862</v>
      </c>
      <c r="D234" s="55"/>
      <c r="E234" s="55">
        <v>10</v>
      </c>
      <c r="F234" s="55">
        <v>4</v>
      </c>
      <c r="G234" s="66">
        <v>2.7848999999999999</v>
      </c>
      <c r="H234" s="66">
        <f t="shared" si="9"/>
        <v>3.0633900000000001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2783</v>
      </c>
      <c r="P234" s="53"/>
      <c r="Q234" s="53"/>
    </row>
    <row r="235" spans="1:17" s="52" customFormat="1" ht="14.25" x14ac:dyDescent="0.3">
      <c r="A235" s="55">
        <v>21063</v>
      </c>
      <c r="B235" s="55" t="s">
        <v>9851</v>
      </c>
      <c r="C235" s="55" t="s">
        <v>9852</v>
      </c>
      <c r="D235" s="55"/>
      <c r="E235" s="55">
        <v>10</v>
      </c>
      <c r="F235" s="55">
        <v>6</v>
      </c>
      <c r="G235" s="66">
        <v>2.1648999999999998</v>
      </c>
      <c r="H235" s="66">
        <f t="shared" si="9"/>
        <v>2.3813899999999997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2783</v>
      </c>
      <c r="P235" s="54"/>
      <c r="Q235" s="54"/>
    </row>
    <row r="236" spans="1:17" s="52" customFormat="1" ht="14.25" x14ac:dyDescent="0.3">
      <c r="A236" s="55">
        <v>21064</v>
      </c>
      <c r="B236" s="55" t="s">
        <v>9853</v>
      </c>
      <c r="C236" s="55" t="s">
        <v>9854</v>
      </c>
      <c r="D236" s="55"/>
      <c r="E236" s="55">
        <v>10</v>
      </c>
      <c r="F236" s="55">
        <v>6</v>
      </c>
      <c r="G236" s="66">
        <v>2.1648999999999998</v>
      </c>
      <c r="H236" s="66">
        <f t="shared" si="9"/>
        <v>2.3813899999999997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2783</v>
      </c>
      <c r="P236" s="54"/>
      <c r="Q236" s="54"/>
    </row>
    <row r="237" spans="1:17" ht="15" customHeight="1" x14ac:dyDescent="0.3">
      <c r="A237" s="55">
        <v>21066</v>
      </c>
      <c r="B237" s="55" t="s">
        <v>9855</v>
      </c>
      <c r="C237" s="55" t="s">
        <v>9856</v>
      </c>
      <c r="D237" s="55"/>
      <c r="E237" s="55">
        <v>10</v>
      </c>
      <c r="F237" s="55">
        <v>6</v>
      </c>
      <c r="G237" s="66">
        <v>2.1648999999999998</v>
      </c>
      <c r="H237" s="66">
        <f t="shared" si="9"/>
        <v>2.3813899999999997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2783</v>
      </c>
      <c r="P237" s="54"/>
      <c r="Q237" s="54"/>
    </row>
    <row r="238" spans="1:17" ht="15" customHeight="1" x14ac:dyDescent="0.3">
      <c r="A238" s="55">
        <v>21047</v>
      </c>
      <c r="B238" s="55" t="s">
        <v>9835</v>
      </c>
      <c r="C238" s="55" t="s">
        <v>9836</v>
      </c>
      <c r="D238" s="55"/>
      <c r="E238" s="55">
        <v>10</v>
      </c>
      <c r="F238" s="55">
        <v>6</v>
      </c>
      <c r="G238" s="66">
        <v>2.1648999999999998</v>
      </c>
      <c r="H238" s="66">
        <f t="shared" si="9"/>
        <v>2.3813899999999997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2783</v>
      </c>
      <c r="P238" s="54"/>
      <c r="Q238" s="54"/>
    </row>
    <row r="239" spans="1:17" ht="15" customHeight="1" x14ac:dyDescent="0.3">
      <c r="A239" s="55">
        <v>21052</v>
      </c>
      <c r="B239" s="55" t="s">
        <v>9839</v>
      </c>
      <c r="C239" s="55" t="s">
        <v>9840</v>
      </c>
      <c r="D239" s="55"/>
      <c r="E239" s="55">
        <v>10</v>
      </c>
      <c r="F239" s="55">
        <v>6</v>
      </c>
      <c r="G239" s="66">
        <v>2.1648999999999998</v>
      </c>
      <c r="H239" s="66">
        <f t="shared" si="9"/>
        <v>2.3813899999999997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2783</v>
      </c>
      <c r="P239" s="53"/>
      <c r="Q239" s="53"/>
    </row>
    <row r="240" spans="1:17" ht="15" customHeight="1" x14ac:dyDescent="0.3">
      <c r="A240" s="55">
        <v>21053</v>
      </c>
      <c r="B240" s="55" t="s">
        <v>9841</v>
      </c>
      <c r="C240" s="55" t="s">
        <v>9842</v>
      </c>
      <c r="D240" s="55"/>
      <c r="E240" s="55">
        <v>10</v>
      </c>
      <c r="F240" s="55">
        <v>6</v>
      </c>
      <c r="G240" s="66">
        <v>2.1648999999999998</v>
      </c>
      <c r="H240" s="66">
        <f t="shared" si="9"/>
        <v>2.3813899999999997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2783</v>
      </c>
      <c r="P240" s="53"/>
      <c r="Q240" s="53"/>
    </row>
    <row r="241" spans="1:17" ht="15" customHeight="1" x14ac:dyDescent="0.3">
      <c r="A241" s="55">
        <v>21056</v>
      </c>
      <c r="B241" s="55" t="s">
        <v>9843</v>
      </c>
      <c r="C241" s="55" t="s">
        <v>9844</v>
      </c>
      <c r="D241" s="55"/>
      <c r="E241" s="55">
        <v>10</v>
      </c>
      <c r="F241" s="55">
        <v>6</v>
      </c>
      <c r="G241" s="66">
        <v>2.1648999999999998</v>
      </c>
      <c r="H241" s="66">
        <f t="shared" si="9"/>
        <v>2.3813899999999997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2783</v>
      </c>
      <c r="P241" s="54"/>
      <c r="Q241" s="54"/>
    </row>
    <row r="242" spans="1:17" ht="15" customHeight="1" x14ac:dyDescent="0.3">
      <c r="A242" s="55">
        <v>21057</v>
      </c>
      <c r="B242" s="55" t="s">
        <v>9845</v>
      </c>
      <c r="C242" s="55" t="s">
        <v>9846</v>
      </c>
      <c r="D242" s="55"/>
      <c r="E242" s="55">
        <v>10</v>
      </c>
      <c r="F242" s="55">
        <v>6</v>
      </c>
      <c r="G242" s="66">
        <v>2.1648999999999998</v>
      </c>
      <c r="H242" s="66">
        <f t="shared" si="9"/>
        <v>2.3813899999999997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2783</v>
      </c>
      <c r="P242" s="54"/>
      <c r="Q242" s="54"/>
    </row>
    <row r="243" spans="1:17" ht="15" customHeight="1" x14ac:dyDescent="0.3">
      <c r="A243" s="55">
        <v>21069</v>
      </c>
      <c r="B243" s="55" t="s">
        <v>9857</v>
      </c>
      <c r="C243" s="55" t="s">
        <v>9858</v>
      </c>
      <c r="D243" s="55"/>
      <c r="E243" s="55">
        <v>10</v>
      </c>
      <c r="F243" s="55">
        <v>6</v>
      </c>
      <c r="G243" s="66">
        <v>2.1648999999999998</v>
      </c>
      <c r="H243" s="66">
        <f t="shared" si="9"/>
        <v>2.3813899999999997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2783</v>
      </c>
      <c r="P243" s="53"/>
      <c r="Q243" s="53"/>
    </row>
    <row r="244" spans="1:17" ht="15" customHeight="1" x14ac:dyDescent="0.3">
      <c r="A244" s="55">
        <v>21048</v>
      </c>
      <c r="B244" s="55" t="s">
        <v>9837</v>
      </c>
      <c r="C244" s="55" t="s">
        <v>9838</v>
      </c>
      <c r="D244" s="55"/>
      <c r="E244" s="55">
        <v>10</v>
      </c>
      <c r="F244" s="55">
        <v>3</v>
      </c>
      <c r="G244" s="66">
        <v>3.9148999999999998</v>
      </c>
      <c r="H244" s="66">
        <f t="shared" si="9"/>
        <v>4.3063899999999995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2783</v>
      </c>
      <c r="P244" s="54"/>
      <c r="Q244" s="54"/>
    </row>
    <row r="245" spans="1:17" ht="15" customHeight="1" x14ac:dyDescent="0.3">
      <c r="A245" s="55">
        <v>21045</v>
      </c>
      <c r="B245" s="55" t="s">
        <v>9833</v>
      </c>
      <c r="C245" s="55" t="s">
        <v>9834</v>
      </c>
      <c r="D245" s="55"/>
      <c r="E245" s="55">
        <v>10</v>
      </c>
      <c r="F245" s="55">
        <v>3</v>
      </c>
      <c r="G245" s="66">
        <v>3.9148999999999998</v>
      </c>
      <c r="H245" s="66">
        <f t="shared" si="9"/>
        <v>4.3063899999999995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2783</v>
      </c>
      <c r="P245" s="54"/>
      <c r="Q245" s="54"/>
    </row>
    <row r="246" spans="1:17" ht="15" customHeight="1" x14ac:dyDescent="0.25">
      <c r="A246" s="57">
        <v>21080</v>
      </c>
      <c r="B246" s="57" t="s">
        <v>3255</v>
      </c>
      <c r="C246" s="57" t="s">
        <v>3256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2783</v>
      </c>
      <c r="P246" s="57" t="s">
        <v>2231</v>
      </c>
      <c r="Q246" s="57"/>
    </row>
    <row r="247" spans="1:17" ht="15" customHeight="1" x14ac:dyDescent="0.25">
      <c r="A247" s="57">
        <v>21081</v>
      </c>
      <c r="B247" s="57" t="s">
        <v>3257</v>
      </c>
      <c r="C247" s="57" t="s">
        <v>3258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2783</v>
      </c>
      <c r="P247" s="57" t="s">
        <v>2231</v>
      </c>
      <c r="Q247" s="57"/>
    </row>
    <row r="248" spans="1:17" ht="15" customHeight="1" x14ac:dyDescent="0.3">
      <c r="A248" s="55">
        <v>21083</v>
      </c>
      <c r="B248" s="55" t="s">
        <v>9869</v>
      </c>
      <c r="C248" s="55" t="s">
        <v>9870</v>
      </c>
      <c r="D248" s="55"/>
      <c r="E248" s="55">
        <v>10</v>
      </c>
      <c r="F248" s="55">
        <v>6</v>
      </c>
      <c r="G248" s="66">
        <v>2.4349000000000003</v>
      </c>
      <c r="H248" s="66">
        <f t="shared" si="9"/>
        <v>2.6783900000000003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2783</v>
      </c>
      <c r="P248" s="54"/>
      <c r="Q248" s="54"/>
    </row>
    <row r="249" spans="1:17" ht="15" customHeight="1" x14ac:dyDescent="0.3">
      <c r="A249" s="55">
        <v>21084</v>
      </c>
      <c r="B249" s="55" t="s">
        <v>9871</v>
      </c>
      <c r="C249" s="55" t="s">
        <v>9872</v>
      </c>
      <c r="D249" s="55"/>
      <c r="E249" s="55">
        <v>10</v>
      </c>
      <c r="F249" s="55">
        <v>6</v>
      </c>
      <c r="G249" s="66">
        <v>2.4349000000000003</v>
      </c>
      <c r="H249" s="66">
        <f t="shared" si="9"/>
        <v>2.6783900000000003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2783</v>
      </c>
      <c r="P249" s="53"/>
      <c r="Q249" s="53"/>
    </row>
    <row r="250" spans="1:17" ht="15" customHeight="1" x14ac:dyDescent="0.3">
      <c r="A250" s="55">
        <v>21086</v>
      </c>
      <c r="B250" s="55" t="s">
        <v>9873</v>
      </c>
      <c r="C250" s="55" t="s">
        <v>9874</v>
      </c>
      <c r="D250" s="55"/>
      <c r="E250" s="55">
        <v>10</v>
      </c>
      <c r="F250" s="55">
        <v>6</v>
      </c>
      <c r="G250" s="66">
        <v>2.4349000000000003</v>
      </c>
      <c r="H250" s="66">
        <f t="shared" si="9"/>
        <v>2.6783900000000003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2783</v>
      </c>
      <c r="P250" s="53"/>
      <c r="Q250" s="53"/>
    </row>
    <row r="251" spans="1:17" ht="15" customHeight="1" x14ac:dyDescent="0.25">
      <c r="A251" s="59">
        <v>23084</v>
      </c>
      <c r="B251" s="59" t="s">
        <v>3411</v>
      </c>
      <c r="C251" s="59" t="s">
        <v>3412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2783</v>
      </c>
      <c r="P251" s="59" t="s">
        <v>2647</v>
      </c>
      <c r="Q251" s="59"/>
    </row>
    <row r="252" spans="1:17" ht="15" customHeight="1" x14ac:dyDescent="0.3">
      <c r="A252" s="55">
        <v>21093</v>
      </c>
      <c r="B252" s="55" t="s">
        <v>9879</v>
      </c>
      <c r="C252" s="55" t="s">
        <v>9880</v>
      </c>
      <c r="D252" s="55"/>
      <c r="E252" s="55">
        <v>10</v>
      </c>
      <c r="F252" s="55">
        <v>8</v>
      </c>
      <c r="G252" s="66">
        <v>1.0949</v>
      </c>
      <c r="H252" s="66">
        <f t="shared" ref="H252:H312" si="12">G252*E252%+G252</f>
        <v>1.2043900000000001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30</v>
      </c>
      <c r="O252" s="55" t="s">
        <v>2783</v>
      </c>
      <c r="P252" s="53"/>
      <c r="Q252" s="53"/>
    </row>
    <row r="253" spans="1:17" ht="15" customHeight="1" x14ac:dyDescent="0.3">
      <c r="A253" s="55">
        <v>21094</v>
      </c>
      <c r="B253" s="55" t="s">
        <v>9881</v>
      </c>
      <c r="C253" s="55" t="s">
        <v>9882</v>
      </c>
      <c r="D253" s="55"/>
      <c r="E253" s="55">
        <v>10</v>
      </c>
      <c r="F253" s="55">
        <v>8</v>
      </c>
      <c r="G253" s="66">
        <v>1.0949</v>
      </c>
      <c r="H253" s="66">
        <f t="shared" si="12"/>
        <v>1.2043900000000001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30</v>
      </c>
      <c r="O253" s="55" t="s">
        <v>2783</v>
      </c>
      <c r="P253" s="53"/>
      <c r="Q253" s="53"/>
    </row>
    <row r="254" spans="1:17" ht="15" customHeight="1" x14ac:dyDescent="0.3">
      <c r="A254" s="55">
        <v>21089</v>
      </c>
      <c r="B254" s="55" t="s">
        <v>9875</v>
      </c>
      <c r="C254" s="55" t="s">
        <v>9876</v>
      </c>
      <c r="D254" s="55"/>
      <c r="E254" s="55">
        <v>10</v>
      </c>
      <c r="F254" s="55">
        <v>6</v>
      </c>
      <c r="G254" s="66">
        <v>1.2348999999999999</v>
      </c>
      <c r="H254" s="66">
        <f t="shared" si="12"/>
        <v>1.35839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30</v>
      </c>
      <c r="O254" s="55" t="s">
        <v>2673</v>
      </c>
      <c r="P254" s="53"/>
      <c r="Q254" s="53"/>
    </row>
    <row r="255" spans="1:17" ht="15" customHeight="1" x14ac:dyDescent="0.3">
      <c r="A255" s="55">
        <v>21090</v>
      </c>
      <c r="B255" s="55" t="s">
        <v>9877</v>
      </c>
      <c r="C255" s="55" t="s">
        <v>9878</v>
      </c>
      <c r="D255" s="55"/>
      <c r="E255" s="55">
        <v>10</v>
      </c>
      <c r="F255" s="55">
        <v>6</v>
      </c>
      <c r="G255" s="66">
        <v>1.2348999999999999</v>
      </c>
      <c r="H255" s="66">
        <f t="shared" si="12"/>
        <v>1.35839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30</v>
      </c>
      <c r="O255" s="55" t="s">
        <v>2673</v>
      </c>
      <c r="P255" s="54"/>
      <c r="Q255" s="54"/>
    </row>
    <row r="256" spans="1:17" ht="15" customHeight="1" x14ac:dyDescent="0.25">
      <c r="A256" s="57">
        <v>21100</v>
      </c>
      <c r="B256" s="57" t="s">
        <v>3259</v>
      </c>
      <c r="C256" s="57" t="s">
        <v>3260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30</v>
      </c>
      <c r="O256" s="57" t="s">
        <v>2783</v>
      </c>
      <c r="P256" s="57" t="s">
        <v>2231</v>
      </c>
      <c r="Q256" s="57"/>
    </row>
    <row r="257" spans="1:17" ht="15" customHeight="1" x14ac:dyDescent="0.25">
      <c r="A257" s="57">
        <v>21102</v>
      </c>
      <c r="B257" s="57" t="s">
        <v>3261</v>
      </c>
      <c r="C257" s="57" t="s">
        <v>3262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30</v>
      </c>
      <c r="O257" s="57" t="s">
        <v>2783</v>
      </c>
      <c r="P257" s="57" t="s">
        <v>2231</v>
      </c>
      <c r="Q257" s="57"/>
    </row>
    <row r="258" spans="1:17" ht="15" customHeight="1" x14ac:dyDescent="0.25">
      <c r="A258" s="59">
        <v>23083</v>
      </c>
      <c r="B258" s="59" t="s">
        <v>3409</v>
      </c>
      <c r="C258" s="59" t="s">
        <v>3410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2783</v>
      </c>
      <c r="P258" s="59" t="s">
        <v>2647</v>
      </c>
      <c r="Q258" s="59"/>
    </row>
    <row r="259" spans="1:17" ht="15" customHeight="1" x14ac:dyDescent="0.25">
      <c r="A259" s="59">
        <v>23079</v>
      </c>
      <c r="B259" s="59" t="s">
        <v>3475</v>
      </c>
      <c r="C259" s="59" t="s">
        <v>3476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2783</v>
      </c>
      <c r="P259" s="59" t="s">
        <v>2647</v>
      </c>
      <c r="Q259" s="73">
        <v>45485</v>
      </c>
    </row>
    <row r="260" spans="1:17" ht="15" customHeight="1" x14ac:dyDescent="0.25">
      <c r="A260" s="59">
        <v>23077</v>
      </c>
      <c r="B260" s="59" t="s">
        <v>3471</v>
      </c>
      <c r="C260" s="59" t="s">
        <v>3472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2783</v>
      </c>
      <c r="P260" s="59" t="s">
        <v>2647</v>
      </c>
      <c r="Q260" s="73">
        <v>45485</v>
      </c>
    </row>
    <row r="261" spans="1:17" ht="15" customHeight="1" x14ac:dyDescent="0.25">
      <c r="A261" s="59">
        <v>23080</v>
      </c>
      <c r="B261" s="59" t="s">
        <v>3477</v>
      </c>
      <c r="C261" s="59" t="s">
        <v>3478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2783</v>
      </c>
      <c r="P261" s="59" t="s">
        <v>2647</v>
      </c>
      <c r="Q261" s="73">
        <v>45485</v>
      </c>
    </row>
    <row r="262" spans="1:17" ht="15" customHeight="1" x14ac:dyDescent="0.25">
      <c r="A262" s="59">
        <v>23081</v>
      </c>
      <c r="B262" s="59" t="s">
        <v>3479</v>
      </c>
      <c r="C262" s="59" t="s">
        <v>3480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30</v>
      </c>
      <c r="O262" s="59" t="s">
        <v>2783</v>
      </c>
      <c r="P262" s="59" t="s">
        <v>2647</v>
      </c>
      <c r="Q262" s="73">
        <v>45485</v>
      </c>
    </row>
    <row r="263" spans="1:17" ht="15" customHeight="1" x14ac:dyDescent="0.25">
      <c r="A263" s="59">
        <v>23082</v>
      </c>
      <c r="B263" s="59" t="s">
        <v>3481</v>
      </c>
      <c r="C263" s="59" t="s">
        <v>3482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2783</v>
      </c>
      <c r="P263" s="59" t="s">
        <v>2647</v>
      </c>
      <c r="Q263" s="73">
        <v>45485</v>
      </c>
    </row>
    <row r="264" spans="1:17" ht="15" customHeight="1" x14ac:dyDescent="0.25">
      <c r="A264" s="59">
        <v>23078</v>
      </c>
      <c r="B264" s="59" t="s">
        <v>3473</v>
      </c>
      <c r="C264" s="59" t="s">
        <v>3474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30</v>
      </c>
      <c r="O264" s="59" t="s">
        <v>2783</v>
      </c>
      <c r="P264" s="59" t="s">
        <v>2647</v>
      </c>
      <c r="Q264" s="73">
        <v>45485</v>
      </c>
    </row>
    <row r="265" spans="1:17" ht="15" customHeight="1" x14ac:dyDescent="0.25">
      <c r="A265" s="57">
        <v>6828</v>
      </c>
      <c r="B265" s="57" t="s">
        <v>2777</v>
      </c>
      <c r="C265" s="57" t="s">
        <v>2778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30</v>
      </c>
      <c r="O265" s="57" t="s">
        <v>2658</v>
      </c>
      <c r="P265" s="57" t="s">
        <v>2231</v>
      </c>
      <c r="Q265" s="57"/>
    </row>
    <row r="266" spans="1:17" ht="15" customHeight="1" x14ac:dyDescent="0.25">
      <c r="A266" s="57">
        <v>7534</v>
      </c>
      <c r="B266" s="57" t="s">
        <v>2866</v>
      </c>
      <c r="C266" s="57" t="s">
        <v>2867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30</v>
      </c>
      <c r="O266" s="57" t="s">
        <v>2658</v>
      </c>
      <c r="P266" s="57" t="s">
        <v>2231</v>
      </c>
      <c r="Q266" s="57"/>
    </row>
    <row r="267" spans="1:17" ht="15" customHeight="1" x14ac:dyDescent="0.25">
      <c r="A267" s="57">
        <v>6826</v>
      </c>
      <c r="B267" s="57" t="s">
        <v>2775</v>
      </c>
      <c r="C267" s="57" t="s">
        <v>2776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2683</v>
      </c>
      <c r="P267" s="57" t="s">
        <v>2231</v>
      </c>
      <c r="Q267" s="57"/>
    </row>
    <row r="268" spans="1:17" ht="15" customHeight="1" x14ac:dyDescent="0.3">
      <c r="A268" s="55">
        <v>22771</v>
      </c>
      <c r="B268" s="55" t="s">
        <v>10103</v>
      </c>
      <c r="C268" s="55" t="s">
        <v>10104</v>
      </c>
      <c r="D268" s="55"/>
      <c r="E268" s="55">
        <v>4</v>
      </c>
      <c r="F268" s="55">
        <v>6</v>
      </c>
      <c r="G268" s="66">
        <v>0.92490000000000006</v>
      </c>
      <c r="H268" s="66">
        <f t="shared" si="12"/>
        <v>0.96189600000000008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2872</v>
      </c>
      <c r="P268" s="53"/>
      <c r="Q268" s="53"/>
    </row>
    <row r="269" spans="1:17" ht="15" customHeight="1" x14ac:dyDescent="0.3">
      <c r="A269" s="55">
        <v>22770</v>
      </c>
      <c r="B269" s="55" t="s">
        <v>10101</v>
      </c>
      <c r="C269" s="55" t="s">
        <v>10102</v>
      </c>
      <c r="D269" s="55"/>
      <c r="E269" s="55">
        <v>4</v>
      </c>
      <c r="F269" s="55">
        <v>6</v>
      </c>
      <c r="G269" s="66">
        <v>0.92490000000000006</v>
      </c>
      <c r="H269" s="66">
        <f t="shared" si="12"/>
        <v>0.96189600000000008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2872</v>
      </c>
      <c r="P269" s="54"/>
      <c r="Q269" s="54"/>
    </row>
    <row r="270" spans="1:17" ht="15" customHeight="1" x14ac:dyDescent="0.3">
      <c r="A270" s="55">
        <v>22774</v>
      </c>
      <c r="B270" s="55" t="s">
        <v>10109</v>
      </c>
      <c r="C270" s="55" t="s">
        <v>10110</v>
      </c>
      <c r="D270" s="55"/>
      <c r="E270" s="55">
        <v>4</v>
      </c>
      <c r="F270" s="55">
        <v>16</v>
      </c>
      <c r="G270" s="66">
        <v>0.78490000000000004</v>
      </c>
      <c r="H270" s="66">
        <f t="shared" si="12"/>
        <v>0.81629600000000002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2872</v>
      </c>
      <c r="P270" s="53"/>
      <c r="Q270" s="53"/>
    </row>
    <row r="271" spans="1:17" ht="15" customHeight="1" x14ac:dyDescent="0.3">
      <c r="A271" s="55">
        <v>22777</v>
      </c>
      <c r="B271" s="55" t="s">
        <v>10115</v>
      </c>
      <c r="C271" s="55" t="s">
        <v>10116</v>
      </c>
      <c r="D271" s="55"/>
      <c r="E271" s="55">
        <v>10</v>
      </c>
      <c r="F271" s="55">
        <v>10</v>
      </c>
      <c r="G271" s="66">
        <v>1.0249000000000001</v>
      </c>
      <c r="H271" s="66">
        <f t="shared" si="12"/>
        <v>1.1273900000000001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2872</v>
      </c>
      <c r="P271" s="53"/>
      <c r="Q271" s="53"/>
    </row>
    <row r="272" spans="1:17" ht="15" customHeight="1" x14ac:dyDescent="0.3">
      <c r="A272" s="55">
        <v>22776</v>
      </c>
      <c r="B272" s="55" t="s">
        <v>10113</v>
      </c>
      <c r="C272" s="55" t="s">
        <v>10114</v>
      </c>
      <c r="D272" s="55"/>
      <c r="E272" s="55">
        <v>10</v>
      </c>
      <c r="F272" s="55">
        <v>10</v>
      </c>
      <c r="G272" s="66">
        <v>1.0249000000000001</v>
      </c>
      <c r="H272" s="66">
        <f t="shared" si="12"/>
        <v>1.1273900000000001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2872</v>
      </c>
      <c r="P272" s="53"/>
      <c r="Q272" s="53"/>
    </row>
    <row r="273" spans="1:17" ht="15" customHeight="1" x14ac:dyDescent="0.3">
      <c r="A273" s="55">
        <v>22775</v>
      </c>
      <c r="B273" s="55" t="s">
        <v>10111</v>
      </c>
      <c r="C273" s="55" t="s">
        <v>10112</v>
      </c>
      <c r="D273" s="55"/>
      <c r="E273" s="55">
        <v>10</v>
      </c>
      <c r="F273" s="55">
        <v>10</v>
      </c>
      <c r="G273" s="66">
        <v>1.0249000000000001</v>
      </c>
      <c r="H273" s="66">
        <f t="shared" si="12"/>
        <v>1.1273900000000001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2872</v>
      </c>
      <c r="P273" s="53"/>
      <c r="Q273" s="53"/>
    </row>
    <row r="274" spans="1:17" ht="15" customHeight="1" x14ac:dyDescent="0.3">
      <c r="A274" s="55">
        <v>22773</v>
      </c>
      <c r="B274" s="55" t="s">
        <v>10107</v>
      </c>
      <c r="C274" s="55" t="s">
        <v>10108</v>
      </c>
      <c r="D274" s="55"/>
      <c r="E274" s="55">
        <v>4</v>
      </c>
      <c r="F274" s="55">
        <v>12</v>
      </c>
      <c r="G274" s="66">
        <v>0.92490000000000006</v>
      </c>
      <c r="H274" s="66">
        <f t="shared" si="12"/>
        <v>0.96189600000000008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30</v>
      </c>
      <c r="O274" s="55" t="s">
        <v>2872</v>
      </c>
      <c r="P274" s="53"/>
      <c r="Q274" s="53"/>
    </row>
    <row r="275" spans="1:17" ht="15" customHeight="1" x14ac:dyDescent="0.3">
      <c r="A275" s="55">
        <v>22768</v>
      </c>
      <c r="B275" s="55" t="s">
        <v>10097</v>
      </c>
      <c r="C275" s="55" t="s">
        <v>10098</v>
      </c>
      <c r="D275" s="55"/>
      <c r="E275" s="55">
        <v>4</v>
      </c>
      <c r="F275" s="55">
        <v>10</v>
      </c>
      <c r="G275" s="66">
        <v>0.92490000000000006</v>
      </c>
      <c r="H275" s="66">
        <f t="shared" si="12"/>
        <v>0.96189600000000008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30</v>
      </c>
      <c r="O275" s="55" t="s">
        <v>2872</v>
      </c>
      <c r="P275" s="54"/>
      <c r="Q275" s="54"/>
    </row>
    <row r="276" spans="1:17" ht="15" customHeight="1" x14ac:dyDescent="0.3">
      <c r="A276" s="55">
        <v>22769</v>
      </c>
      <c r="B276" s="55" t="s">
        <v>10099</v>
      </c>
      <c r="C276" s="55" t="s">
        <v>10100</v>
      </c>
      <c r="D276" s="55"/>
      <c r="E276" s="55">
        <v>4</v>
      </c>
      <c r="F276" s="55">
        <v>12</v>
      </c>
      <c r="G276" s="66">
        <v>1.4448999999999999</v>
      </c>
      <c r="H276" s="66">
        <f t="shared" si="12"/>
        <v>1.5026959999999998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30</v>
      </c>
      <c r="O276" s="55" t="s">
        <v>2872</v>
      </c>
      <c r="P276" s="54"/>
      <c r="Q276" s="54"/>
    </row>
    <row r="277" spans="1:17" ht="15" customHeight="1" x14ac:dyDescent="0.3">
      <c r="A277" s="55">
        <v>22765</v>
      </c>
      <c r="B277" s="55" t="s">
        <v>10091</v>
      </c>
      <c r="C277" s="55" t="s">
        <v>10092</v>
      </c>
      <c r="D277" s="55"/>
      <c r="E277" s="55">
        <v>4</v>
      </c>
      <c r="F277" s="55">
        <v>10</v>
      </c>
      <c r="G277" s="66">
        <v>0.92490000000000006</v>
      </c>
      <c r="H277" s="66">
        <f t="shared" si="12"/>
        <v>0.96189600000000008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30</v>
      </c>
      <c r="O277" s="55" t="s">
        <v>2872</v>
      </c>
      <c r="P277" s="54"/>
      <c r="Q277" s="54"/>
    </row>
    <row r="278" spans="1:17" ht="15" customHeight="1" x14ac:dyDescent="0.3">
      <c r="A278" s="55">
        <v>22767</v>
      </c>
      <c r="B278" s="55" t="s">
        <v>10095</v>
      </c>
      <c r="C278" s="55" t="s">
        <v>10096</v>
      </c>
      <c r="D278" s="55"/>
      <c r="E278" s="55">
        <v>4</v>
      </c>
      <c r="F278" s="55">
        <v>10</v>
      </c>
      <c r="G278" s="66">
        <v>0.92490000000000006</v>
      </c>
      <c r="H278" s="66">
        <f t="shared" si="12"/>
        <v>0.96189600000000008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30</v>
      </c>
      <c r="O278" s="55" t="s">
        <v>2872</v>
      </c>
      <c r="P278" s="54"/>
      <c r="Q278" s="54"/>
    </row>
    <row r="279" spans="1:17" ht="15" customHeight="1" x14ac:dyDescent="0.3">
      <c r="A279" s="55">
        <v>22778</v>
      </c>
      <c r="B279" s="55" t="s">
        <v>10117</v>
      </c>
      <c r="C279" s="55" t="s">
        <v>10118</v>
      </c>
      <c r="D279" s="55"/>
      <c r="E279" s="55">
        <v>4</v>
      </c>
      <c r="F279" s="55">
        <v>10</v>
      </c>
      <c r="G279" s="66">
        <v>0.92490000000000006</v>
      </c>
      <c r="H279" s="66">
        <f t="shared" si="12"/>
        <v>0.96189600000000008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30</v>
      </c>
      <c r="O279" s="55" t="s">
        <v>2872</v>
      </c>
      <c r="P279" s="53"/>
      <c r="Q279" s="53"/>
    </row>
    <row r="280" spans="1:17" ht="15" customHeight="1" x14ac:dyDescent="0.3">
      <c r="A280" s="55">
        <v>22766</v>
      </c>
      <c r="B280" s="55" t="s">
        <v>10093</v>
      </c>
      <c r="C280" s="55" t="s">
        <v>10094</v>
      </c>
      <c r="D280" s="55"/>
      <c r="E280" s="55">
        <v>4</v>
      </c>
      <c r="F280" s="55">
        <v>10</v>
      </c>
      <c r="G280" s="66">
        <v>0.92490000000000006</v>
      </c>
      <c r="H280" s="66">
        <f t="shared" si="12"/>
        <v>0.96189600000000008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30</v>
      </c>
      <c r="O280" s="55" t="s">
        <v>2872</v>
      </c>
      <c r="P280" s="54"/>
      <c r="Q280" s="54"/>
    </row>
    <row r="281" spans="1:17" ht="15" customHeight="1" x14ac:dyDescent="0.3">
      <c r="A281" s="55">
        <v>22772</v>
      </c>
      <c r="B281" s="55" t="s">
        <v>10105</v>
      </c>
      <c r="C281" s="55" t="s">
        <v>10106</v>
      </c>
      <c r="D281" s="55"/>
      <c r="E281" s="55">
        <v>4</v>
      </c>
      <c r="F281" s="55">
        <v>6</v>
      </c>
      <c r="G281" s="66">
        <v>1.0949</v>
      </c>
      <c r="H281" s="66">
        <f t="shared" si="12"/>
        <v>1.1386959999999999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30</v>
      </c>
      <c r="O281" s="55" t="s">
        <v>2872</v>
      </c>
      <c r="P281" s="53"/>
      <c r="Q281" s="53"/>
    </row>
    <row r="282" spans="1:17" ht="15" customHeight="1" x14ac:dyDescent="0.25">
      <c r="A282" s="57">
        <v>12695</v>
      </c>
      <c r="B282" s="57" t="s">
        <v>2947</v>
      </c>
      <c r="C282" s="57" t="s">
        <v>2948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2683</v>
      </c>
      <c r="P282" s="57" t="s">
        <v>2231</v>
      </c>
      <c r="Q282" s="57"/>
    </row>
    <row r="283" spans="1:17" ht="15" customHeight="1" x14ac:dyDescent="0.25">
      <c r="A283" s="57">
        <v>16831</v>
      </c>
      <c r="B283" s="57" t="s">
        <v>3089</v>
      </c>
      <c r="C283" s="57" t="s">
        <v>3090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2683</v>
      </c>
      <c r="P283" s="57" t="s">
        <v>2231</v>
      </c>
      <c r="Q283" s="57"/>
    </row>
    <row r="284" spans="1:17" ht="15" customHeight="1" x14ac:dyDescent="0.25">
      <c r="A284" s="57">
        <v>16833</v>
      </c>
      <c r="B284" s="57" t="s">
        <v>3091</v>
      </c>
      <c r="C284" s="57" t="s">
        <v>3092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2683</v>
      </c>
      <c r="P284" s="57" t="s">
        <v>2231</v>
      </c>
      <c r="Q284" s="57"/>
    </row>
    <row r="285" spans="1:17" ht="15" customHeight="1" x14ac:dyDescent="0.25">
      <c r="A285" s="57">
        <v>22433</v>
      </c>
      <c r="B285" s="57" t="s">
        <v>3301</v>
      </c>
      <c r="C285" s="57" t="s">
        <v>3302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2683</v>
      </c>
      <c r="P285" s="57" t="s">
        <v>2231</v>
      </c>
      <c r="Q285" s="57"/>
    </row>
    <row r="286" spans="1:17" ht="15" customHeight="1" x14ac:dyDescent="0.3">
      <c r="A286" s="55">
        <v>16834</v>
      </c>
      <c r="B286" s="55" t="s">
        <v>9526</v>
      </c>
      <c r="C286" s="55" t="s">
        <v>9527</v>
      </c>
      <c r="D286" s="55"/>
      <c r="E286" s="55">
        <v>4</v>
      </c>
      <c r="F286" s="55">
        <v>15</v>
      </c>
      <c r="G286" s="66">
        <v>1.2948999999999999</v>
      </c>
      <c r="H286" s="66">
        <f t="shared" si="12"/>
        <v>1.3466959999999999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2658</v>
      </c>
      <c r="P286" s="53"/>
      <c r="Q286" s="53"/>
    </row>
    <row r="287" spans="1:17" ht="15" customHeight="1" x14ac:dyDescent="0.25">
      <c r="A287" s="57">
        <v>16835</v>
      </c>
      <c r="B287" s="57" t="s">
        <v>3093</v>
      </c>
      <c r="C287" s="57" t="s">
        <v>3094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2658</v>
      </c>
      <c r="P287" s="57" t="s">
        <v>2231</v>
      </c>
      <c r="Q287" s="57"/>
    </row>
    <row r="288" spans="1:17" ht="15" customHeight="1" x14ac:dyDescent="0.25">
      <c r="A288" s="57">
        <v>16836</v>
      </c>
      <c r="B288" s="57" t="s">
        <v>3095</v>
      </c>
      <c r="C288" s="57" t="s">
        <v>3096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2658</v>
      </c>
      <c r="P288" s="57" t="s">
        <v>2231</v>
      </c>
      <c r="Q288" s="57"/>
    </row>
    <row r="289" spans="1:17" ht="15" customHeight="1" x14ac:dyDescent="0.3">
      <c r="A289" s="55">
        <v>14630</v>
      </c>
      <c r="B289" s="55" t="s">
        <v>9450</v>
      </c>
      <c r="C289" s="55" t="s">
        <v>9451</v>
      </c>
      <c r="D289" s="55"/>
      <c r="E289" s="55">
        <v>10</v>
      </c>
      <c r="F289" s="55">
        <v>7</v>
      </c>
      <c r="G289" s="66">
        <v>1.1449</v>
      </c>
      <c r="H289" s="66">
        <f t="shared" si="12"/>
        <v>1.25939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2841</v>
      </c>
      <c r="P289" s="53"/>
      <c r="Q289" s="53"/>
    </row>
    <row r="290" spans="1:17" ht="15" customHeight="1" x14ac:dyDescent="0.3">
      <c r="A290" s="55">
        <v>14372</v>
      </c>
      <c r="B290" s="55" t="s">
        <v>9443</v>
      </c>
      <c r="C290" s="55" t="s">
        <v>9444</v>
      </c>
      <c r="D290" s="55"/>
      <c r="E290" s="55">
        <v>10</v>
      </c>
      <c r="F290" s="55">
        <v>10</v>
      </c>
      <c r="G290" s="66">
        <v>1.1349</v>
      </c>
      <c r="H290" s="66">
        <f t="shared" si="12"/>
        <v>1.2483900000000001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2841</v>
      </c>
      <c r="P290" s="53"/>
      <c r="Q290" s="53"/>
    </row>
    <row r="291" spans="1:17" ht="15" customHeight="1" x14ac:dyDescent="0.25">
      <c r="A291" s="57">
        <v>22315</v>
      </c>
      <c r="B291" s="57" t="s">
        <v>3297</v>
      </c>
      <c r="C291" s="57" t="s">
        <v>3298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30</v>
      </c>
      <c r="O291" s="57" t="s">
        <v>3105</v>
      </c>
      <c r="P291" s="57" t="s">
        <v>2231</v>
      </c>
      <c r="Q291" s="57"/>
    </row>
    <row r="292" spans="1:17" ht="15" customHeight="1" x14ac:dyDescent="0.25">
      <c r="A292" s="57">
        <v>6518</v>
      </c>
      <c r="B292" s="57" t="s">
        <v>2731</v>
      </c>
      <c r="C292" s="57" t="s">
        <v>2732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30</v>
      </c>
      <c r="O292" s="57" t="s">
        <v>2658</v>
      </c>
      <c r="P292" s="57" t="s">
        <v>2231</v>
      </c>
      <c r="Q292" s="57"/>
    </row>
    <row r="293" spans="1:17" ht="15" customHeight="1" x14ac:dyDescent="0.25">
      <c r="A293" s="57">
        <v>15698</v>
      </c>
      <c r="B293" s="57" t="s">
        <v>3051</v>
      </c>
      <c r="C293" s="57" t="s">
        <v>3052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2658</v>
      </c>
      <c r="P293" s="57" t="s">
        <v>2231</v>
      </c>
      <c r="Q293" s="57"/>
    </row>
    <row r="294" spans="1:17" ht="15" customHeight="1" x14ac:dyDescent="0.25">
      <c r="A294" s="57">
        <v>6502</v>
      </c>
      <c r="B294" s="57" t="s">
        <v>2727</v>
      </c>
      <c r="C294" s="57" t="s">
        <v>2728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2658</v>
      </c>
      <c r="P294" s="57" t="s">
        <v>2231</v>
      </c>
      <c r="Q294" s="57"/>
    </row>
    <row r="295" spans="1:17" ht="15" customHeight="1" x14ac:dyDescent="0.25">
      <c r="A295" s="57">
        <v>6506</v>
      </c>
      <c r="B295" s="57" t="s">
        <v>2729</v>
      </c>
      <c r="C295" s="57" t="s">
        <v>2730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2658</v>
      </c>
      <c r="P295" s="57" t="s">
        <v>2231</v>
      </c>
      <c r="Q295" s="57"/>
    </row>
    <row r="296" spans="1:17" ht="15" customHeight="1" x14ac:dyDescent="0.25">
      <c r="A296" s="57">
        <v>6498</v>
      </c>
      <c r="B296" s="57" t="s">
        <v>2725</v>
      </c>
      <c r="C296" s="57" t="s">
        <v>2726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30</v>
      </c>
      <c r="O296" s="57" t="s">
        <v>2658</v>
      </c>
      <c r="P296" s="57" t="s">
        <v>2231</v>
      </c>
      <c r="Q296" s="57"/>
    </row>
    <row r="297" spans="1:17" ht="15" customHeight="1" x14ac:dyDescent="0.25">
      <c r="A297" s="57">
        <v>22541</v>
      </c>
      <c r="B297" s="57" t="s">
        <v>3319</v>
      </c>
      <c r="C297" s="57" t="s">
        <v>3320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30</v>
      </c>
      <c r="O297" s="57" t="s">
        <v>2658</v>
      </c>
      <c r="P297" s="57" t="s">
        <v>2231</v>
      </c>
      <c r="Q297" s="57"/>
    </row>
    <row r="298" spans="1:17" ht="15" customHeight="1" x14ac:dyDescent="0.25">
      <c r="A298" s="57">
        <v>22542</v>
      </c>
      <c r="B298" s="57" t="s">
        <v>3321</v>
      </c>
      <c r="C298" s="57" t="s">
        <v>3322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2658</v>
      </c>
      <c r="P298" s="57" t="s">
        <v>2231</v>
      </c>
      <c r="Q298" s="57"/>
    </row>
    <row r="299" spans="1:17" ht="15" customHeight="1" x14ac:dyDescent="0.25">
      <c r="A299" s="59">
        <v>23210</v>
      </c>
      <c r="B299" s="59" t="s">
        <v>3499</v>
      </c>
      <c r="C299" s="59" t="s">
        <v>3500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30</v>
      </c>
      <c r="O299" s="59" t="s">
        <v>2783</v>
      </c>
      <c r="P299" s="59" t="s">
        <v>2647</v>
      </c>
      <c r="Q299" s="59"/>
    </row>
    <row r="300" spans="1:17" ht="15" customHeight="1" x14ac:dyDescent="0.25">
      <c r="A300" s="59">
        <v>23211</v>
      </c>
      <c r="B300" s="59" t="s">
        <v>3501</v>
      </c>
      <c r="C300" s="59" t="s">
        <v>3502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2783</v>
      </c>
      <c r="P300" s="59" t="s">
        <v>2647</v>
      </c>
      <c r="Q300" s="59"/>
    </row>
    <row r="301" spans="1:17" ht="15" customHeight="1" x14ac:dyDescent="0.25">
      <c r="A301" s="59">
        <v>23209</v>
      </c>
      <c r="B301" s="59" t="s">
        <v>3497</v>
      </c>
      <c r="C301" s="59" t="s">
        <v>3498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2783</v>
      </c>
      <c r="P301" s="59" t="s">
        <v>2647</v>
      </c>
      <c r="Q301" s="59"/>
    </row>
    <row r="302" spans="1:17" ht="15" customHeight="1" x14ac:dyDescent="0.3">
      <c r="A302" s="55">
        <v>7561</v>
      </c>
      <c r="B302" s="55" t="s">
        <v>9303</v>
      </c>
      <c r="C302" s="55" t="s">
        <v>9304</v>
      </c>
      <c r="D302" s="55"/>
      <c r="E302" s="55">
        <v>10</v>
      </c>
      <c r="F302" s="55">
        <v>6</v>
      </c>
      <c r="G302" s="66">
        <v>0.80489999999999995</v>
      </c>
      <c r="H302" s="66">
        <f t="shared" si="12"/>
        <v>0.8853899999999999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30</v>
      </c>
      <c r="O302" s="55" t="s">
        <v>2783</v>
      </c>
      <c r="P302" s="53"/>
      <c r="Q302" s="53"/>
    </row>
    <row r="303" spans="1:17" ht="15" customHeight="1" x14ac:dyDescent="0.25">
      <c r="A303" s="57">
        <v>14870</v>
      </c>
      <c r="B303" s="57" t="s">
        <v>3019</v>
      </c>
      <c r="C303" s="57" t="s">
        <v>3020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2783</v>
      </c>
      <c r="P303" s="57" t="s">
        <v>2231</v>
      </c>
      <c r="Q303" s="57"/>
    </row>
    <row r="304" spans="1:17" ht="15" customHeight="1" x14ac:dyDescent="0.25">
      <c r="A304" s="57">
        <v>14871</v>
      </c>
      <c r="B304" s="57" t="s">
        <v>3021</v>
      </c>
      <c r="C304" s="57" t="s">
        <v>3022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2783</v>
      </c>
      <c r="P304" s="57" t="s">
        <v>2231</v>
      </c>
      <c r="Q304" s="57"/>
    </row>
    <row r="305" spans="1:17" ht="15" customHeight="1" x14ac:dyDescent="0.25">
      <c r="A305" s="57">
        <v>14872</v>
      </c>
      <c r="B305" s="57" t="s">
        <v>3023</v>
      </c>
      <c r="C305" s="57" t="s">
        <v>3024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2783</v>
      </c>
      <c r="P305" s="57" t="s">
        <v>2231</v>
      </c>
      <c r="Q305" s="57"/>
    </row>
    <row r="306" spans="1:17" ht="15" customHeight="1" x14ac:dyDescent="0.3">
      <c r="A306" s="55">
        <v>17285</v>
      </c>
      <c r="B306" s="55" t="s">
        <v>9560</v>
      </c>
      <c r="C306" s="55" t="s">
        <v>9561</v>
      </c>
      <c r="D306" s="55"/>
      <c r="E306" s="55">
        <v>10</v>
      </c>
      <c r="F306" s="55">
        <v>6</v>
      </c>
      <c r="G306" s="66">
        <v>1.1349</v>
      </c>
      <c r="H306" s="66">
        <f t="shared" si="12"/>
        <v>1.2483900000000001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2783</v>
      </c>
      <c r="P306" s="53"/>
      <c r="Q306" s="53"/>
    </row>
    <row r="307" spans="1:17" ht="15" customHeight="1" x14ac:dyDescent="0.3">
      <c r="A307" s="55">
        <v>17281</v>
      </c>
      <c r="B307" s="55" t="s">
        <v>9552</v>
      </c>
      <c r="C307" s="55" t="s">
        <v>9553</v>
      </c>
      <c r="D307" s="55"/>
      <c r="E307" s="55">
        <v>10</v>
      </c>
      <c r="F307" s="55">
        <v>6</v>
      </c>
      <c r="G307" s="66">
        <v>1.1349</v>
      </c>
      <c r="H307" s="66">
        <f t="shared" si="12"/>
        <v>1.2483900000000001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2783</v>
      </c>
      <c r="P307" s="54"/>
      <c r="Q307" s="54"/>
    </row>
    <row r="308" spans="1:17" ht="15" customHeight="1" x14ac:dyDescent="0.3">
      <c r="A308" s="55">
        <v>17280</v>
      </c>
      <c r="B308" s="55" t="s">
        <v>9550</v>
      </c>
      <c r="C308" s="55" t="s">
        <v>9551</v>
      </c>
      <c r="D308" s="55"/>
      <c r="E308" s="55">
        <v>10</v>
      </c>
      <c r="F308" s="55">
        <v>6</v>
      </c>
      <c r="G308" s="66">
        <v>1.1349</v>
      </c>
      <c r="H308" s="66">
        <f t="shared" si="12"/>
        <v>1.2483900000000001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2783</v>
      </c>
      <c r="P308" s="54"/>
      <c r="Q308" s="54"/>
    </row>
    <row r="309" spans="1:17" ht="15" customHeight="1" x14ac:dyDescent="0.3">
      <c r="A309" s="55">
        <v>17284</v>
      </c>
      <c r="B309" s="55" t="s">
        <v>9558</v>
      </c>
      <c r="C309" s="55" t="s">
        <v>9559</v>
      </c>
      <c r="D309" s="55"/>
      <c r="E309" s="55">
        <v>10</v>
      </c>
      <c r="F309" s="55">
        <v>6</v>
      </c>
      <c r="G309" s="66">
        <v>1.1349</v>
      </c>
      <c r="H309" s="66">
        <f t="shared" si="12"/>
        <v>1.2483900000000001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30</v>
      </c>
      <c r="O309" s="55" t="s">
        <v>2783</v>
      </c>
      <c r="P309" s="54"/>
      <c r="Q309" s="54"/>
    </row>
    <row r="310" spans="1:17" ht="15" customHeight="1" x14ac:dyDescent="0.3">
      <c r="A310" s="55">
        <v>17279</v>
      </c>
      <c r="B310" s="55" t="s">
        <v>9548</v>
      </c>
      <c r="C310" s="55" t="s">
        <v>9549</v>
      </c>
      <c r="D310" s="55"/>
      <c r="E310" s="55">
        <v>10</v>
      </c>
      <c r="F310" s="55">
        <v>6</v>
      </c>
      <c r="G310" s="66">
        <v>1.1349</v>
      </c>
      <c r="H310" s="66">
        <f t="shared" si="12"/>
        <v>1.2483900000000001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30</v>
      </c>
      <c r="O310" s="55" t="s">
        <v>2783</v>
      </c>
      <c r="P310" s="54"/>
      <c r="Q310" s="54"/>
    </row>
    <row r="311" spans="1:17" ht="15" customHeight="1" x14ac:dyDescent="0.3">
      <c r="A311" s="55">
        <v>17286</v>
      </c>
      <c r="B311" s="55" t="s">
        <v>9562</v>
      </c>
      <c r="C311" s="55" t="s">
        <v>9563</v>
      </c>
      <c r="D311" s="55"/>
      <c r="E311" s="55">
        <v>10</v>
      </c>
      <c r="F311" s="55">
        <v>6</v>
      </c>
      <c r="G311" s="66">
        <v>1.1349</v>
      </c>
      <c r="H311" s="66">
        <f t="shared" si="12"/>
        <v>1.2483900000000001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30</v>
      </c>
      <c r="O311" s="55" t="s">
        <v>2783</v>
      </c>
      <c r="P311" s="53"/>
      <c r="Q311" s="53"/>
    </row>
    <row r="312" spans="1:17" ht="15" customHeight="1" x14ac:dyDescent="0.3">
      <c r="A312" s="55">
        <v>17283</v>
      </c>
      <c r="B312" s="55" t="s">
        <v>9556</v>
      </c>
      <c r="C312" s="55" t="s">
        <v>9557</v>
      </c>
      <c r="D312" s="55"/>
      <c r="E312" s="55">
        <v>10</v>
      </c>
      <c r="F312" s="55">
        <v>6</v>
      </c>
      <c r="G312" s="66">
        <v>1.1349</v>
      </c>
      <c r="H312" s="66">
        <f t="shared" si="12"/>
        <v>1.2483900000000001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30</v>
      </c>
      <c r="O312" s="55" t="s">
        <v>2783</v>
      </c>
      <c r="P312" s="54"/>
      <c r="Q312" s="54"/>
    </row>
    <row r="313" spans="1:17" ht="15" customHeight="1" x14ac:dyDescent="0.3">
      <c r="A313" s="55">
        <v>17282</v>
      </c>
      <c r="B313" s="55" t="s">
        <v>9554</v>
      </c>
      <c r="C313" s="55" t="s">
        <v>9555</v>
      </c>
      <c r="D313" s="55"/>
      <c r="E313" s="55">
        <v>10</v>
      </c>
      <c r="F313" s="55">
        <v>6</v>
      </c>
      <c r="G313" s="66">
        <v>1.1349</v>
      </c>
      <c r="H313" s="66">
        <f t="shared" ref="H313:H376" si="15">G313*E313%+G313</f>
        <v>1.2483900000000001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30</v>
      </c>
      <c r="O313" s="55" t="s">
        <v>2783</v>
      </c>
      <c r="P313" s="54"/>
      <c r="Q313" s="54"/>
    </row>
    <row r="314" spans="1:17" ht="15" customHeight="1" x14ac:dyDescent="0.3">
      <c r="A314" s="55">
        <v>17293</v>
      </c>
      <c r="B314" s="55" t="s">
        <v>9576</v>
      </c>
      <c r="C314" s="55" t="s">
        <v>9577</v>
      </c>
      <c r="D314" s="55"/>
      <c r="E314" s="55">
        <v>10</v>
      </c>
      <c r="F314" s="55">
        <v>6</v>
      </c>
      <c r="G314" s="66">
        <v>1.1349</v>
      </c>
      <c r="H314" s="66">
        <f t="shared" si="15"/>
        <v>1.2483900000000001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30</v>
      </c>
      <c r="O314" s="55" t="s">
        <v>2783</v>
      </c>
      <c r="P314" s="54"/>
      <c r="Q314" s="54"/>
    </row>
    <row r="315" spans="1:17" ht="15" customHeight="1" x14ac:dyDescent="0.3">
      <c r="A315" s="55">
        <v>17277</v>
      </c>
      <c r="B315" s="55" t="s">
        <v>9544</v>
      </c>
      <c r="C315" s="55" t="s">
        <v>9545</v>
      </c>
      <c r="D315" s="55"/>
      <c r="E315" s="55">
        <v>10</v>
      </c>
      <c r="F315" s="55">
        <v>6</v>
      </c>
      <c r="G315" s="66">
        <v>1.1349</v>
      </c>
      <c r="H315" s="66">
        <f t="shared" si="15"/>
        <v>1.2483900000000001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30</v>
      </c>
      <c r="O315" s="55" t="s">
        <v>2783</v>
      </c>
      <c r="P315" s="54"/>
      <c r="Q315" s="54"/>
    </row>
    <row r="316" spans="1:17" ht="15" customHeight="1" x14ac:dyDescent="0.3">
      <c r="A316" s="55">
        <v>17278</v>
      </c>
      <c r="B316" s="55" t="s">
        <v>9546</v>
      </c>
      <c r="C316" s="55" t="s">
        <v>9547</v>
      </c>
      <c r="D316" s="55"/>
      <c r="E316" s="55">
        <v>10</v>
      </c>
      <c r="F316" s="55">
        <v>6</v>
      </c>
      <c r="G316" s="66">
        <v>1.1349</v>
      </c>
      <c r="H316" s="66">
        <f t="shared" si="15"/>
        <v>1.2483900000000001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30</v>
      </c>
      <c r="O316" s="55" t="s">
        <v>2783</v>
      </c>
      <c r="P316" s="54"/>
      <c r="Q316" s="54"/>
    </row>
    <row r="317" spans="1:17" ht="15" customHeight="1" x14ac:dyDescent="0.3">
      <c r="A317" s="55">
        <v>17294</v>
      </c>
      <c r="B317" s="55" t="s">
        <v>9578</v>
      </c>
      <c r="C317" s="55" t="s">
        <v>9579</v>
      </c>
      <c r="D317" s="55"/>
      <c r="E317" s="55">
        <v>10</v>
      </c>
      <c r="F317" s="55">
        <v>6</v>
      </c>
      <c r="G317" s="66">
        <v>1.1349</v>
      </c>
      <c r="H317" s="66">
        <f t="shared" si="15"/>
        <v>1.2483900000000001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30</v>
      </c>
      <c r="O317" s="55" t="s">
        <v>2783</v>
      </c>
      <c r="P317" s="53"/>
      <c r="Q317" s="53"/>
    </row>
    <row r="318" spans="1:17" ht="15" customHeight="1" x14ac:dyDescent="0.3">
      <c r="A318" s="55">
        <v>17292</v>
      </c>
      <c r="B318" s="55" t="s">
        <v>9574</v>
      </c>
      <c r="C318" s="55" t="s">
        <v>9575</v>
      </c>
      <c r="D318" s="55"/>
      <c r="E318" s="55">
        <v>10</v>
      </c>
      <c r="F318" s="55">
        <v>6</v>
      </c>
      <c r="G318" s="66">
        <v>1.1349</v>
      </c>
      <c r="H318" s="66">
        <f t="shared" si="15"/>
        <v>1.2483900000000001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30</v>
      </c>
      <c r="O318" s="55" t="s">
        <v>2783</v>
      </c>
      <c r="P318" s="54"/>
      <c r="Q318" s="54"/>
    </row>
    <row r="319" spans="1:17" ht="15" customHeight="1" x14ac:dyDescent="0.3">
      <c r="A319" s="55">
        <v>17291</v>
      </c>
      <c r="B319" s="55" t="s">
        <v>9572</v>
      </c>
      <c r="C319" s="55" t="s">
        <v>9573</v>
      </c>
      <c r="D319" s="55"/>
      <c r="E319" s="55">
        <v>10</v>
      </c>
      <c r="F319" s="55">
        <v>6</v>
      </c>
      <c r="G319" s="66">
        <v>1.1349</v>
      </c>
      <c r="H319" s="66">
        <f t="shared" si="15"/>
        <v>1.2483900000000001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2783</v>
      </c>
      <c r="P319" s="54"/>
      <c r="Q319" s="54"/>
    </row>
    <row r="320" spans="1:17" ht="15" customHeight="1" x14ac:dyDescent="0.3">
      <c r="A320" s="55">
        <v>17295</v>
      </c>
      <c r="B320" s="55" t="s">
        <v>9580</v>
      </c>
      <c r="C320" s="55" t="s">
        <v>9581</v>
      </c>
      <c r="D320" s="55"/>
      <c r="E320" s="55">
        <v>10</v>
      </c>
      <c r="F320" s="55">
        <v>6</v>
      </c>
      <c r="G320" s="66">
        <v>1.1349</v>
      </c>
      <c r="H320" s="66">
        <f t="shared" si="15"/>
        <v>1.2483900000000001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2783</v>
      </c>
      <c r="P320" s="54"/>
      <c r="Q320" s="54"/>
    </row>
    <row r="321" spans="1:17" ht="15" customHeight="1" x14ac:dyDescent="0.3">
      <c r="A321" s="55">
        <v>17288</v>
      </c>
      <c r="B321" s="55" t="s">
        <v>9566</v>
      </c>
      <c r="C321" s="55" t="s">
        <v>9567</v>
      </c>
      <c r="D321" s="55"/>
      <c r="E321" s="55">
        <v>10</v>
      </c>
      <c r="F321" s="55">
        <v>6</v>
      </c>
      <c r="G321" s="66">
        <v>1.1349</v>
      </c>
      <c r="H321" s="66">
        <f t="shared" si="15"/>
        <v>1.2483900000000001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2783</v>
      </c>
      <c r="P321" s="54"/>
      <c r="Q321" s="54"/>
    </row>
    <row r="322" spans="1:17" ht="15" customHeight="1" x14ac:dyDescent="0.3">
      <c r="A322" s="55">
        <v>17289</v>
      </c>
      <c r="B322" s="55" t="s">
        <v>9568</v>
      </c>
      <c r="C322" s="55" t="s">
        <v>9569</v>
      </c>
      <c r="D322" s="55"/>
      <c r="E322" s="55">
        <v>10</v>
      </c>
      <c r="F322" s="55">
        <v>6</v>
      </c>
      <c r="G322" s="66">
        <v>1.1349</v>
      </c>
      <c r="H322" s="66">
        <f t="shared" si="15"/>
        <v>1.2483900000000001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2783</v>
      </c>
      <c r="P322" s="53"/>
      <c r="Q322" s="53"/>
    </row>
    <row r="323" spans="1:17" ht="15" customHeight="1" x14ac:dyDescent="0.3">
      <c r="A323" s="55">
        <v>17287</v>
      </c>
      <c r="B323" s="55" t="s">
        <v>9564</v>
      </c>
      <c r="C323" s="55" t="s">
        <v>9565</v>
      </c>
      <c r="D323" s="55"/>
      <c r="E323" s="55">
        <v>10</v>
      </c>
      <c r="F323" s="55">
        <v>6</v>
      </c>
      <c r="G323" s="66">
        <v>1.1349</v>
      </c>
      <c r="H323" s="66">
        <f t="shared" si="15"/>
        <v>1.2483900000000001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2783</v>
      </c>
      <c r="P323" s="53"/>
      <c r="Q323" s="53"/>
    </row>
    <row r="324" spans="1:17" ht="15" customHeight="1" x14ac:dyDescent="0.3">
      <c r="A324" s="55">
        <v>17290</v>
      </c>
      <c r="B324" s="55" t="s">
        <v>9570</v>
      </c>
      <c r="C324" s="55" t="s">
        <v>9571</v>
      </c>
      <c r="D324" s="55"/>
      <c r="E324" s="55">
        <v>10</v>
      </c>
      <c r="F324" s="55">
        <v>6</v>
      </c>
      <c r="G324" s="66">
        <v>1.1349</v>
      </c>
      <c r="H324" s="66">
        <f t="shared" si="15"/>
        <v>1.2483900000000001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2783</v>
      </c>
      <c r="P324" s="53"/>
      <c r="Q324" s="53"/>
    </row>
    <row r="325" spans="1:17" ht="15" customHeight="1" x14ac:dyDescent="0.3">
      <c r="A325" s="55">
        <v>17276</v>
      </c>
      <c r="B325" s="55" t="s">
        <v>9542</v>
      </c>
      <c r="C325" s="55" t="s">
        <v>9543</v>
      </c>
      <c r="D325" s="55"/>
      <c r="E325" s="55">
        <v>10</v>
      </c>
      <c r="F325" s="55">
        <v>6</v>
      </c>
      <c r="G325" s="66">
        <v>1.0248999999999999</v>
      </c>
      <c r="H325" s="66">
        <f t="shared" si="15"/>
        <v>1.1273899999999999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2783</v>
      </c>
      <c r="P325" s="54"/>
      <c r="Q325" s="54"/>
    </row>
    <row r="326" spans="1:17" ht="15" customHeight="1" x14ac:dyDescent="0.3">
      <c r="A326" s="55">
        <v>17274</v>
      </c>
      <c r="B326" s="55" t="s">
        <v>9538</v>
      </c>
      <c r="C326" s="55" t="s">
        <v>9539</v>
      </c>
      <c r="D326" s="55"/>
      <c r="E326" s="55">
        <v>10</v>
      </c>
      <c r="F326" s="55">
        <v>6</v>
      </c>
      <c r="G326" s="66">
        <v>1.0248999999999999</v>
      </c>
      <c r="H326" s="66">
        <f t="shared" si="15"/>
        <v>1.1273899999999999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2783</v>
      </c>
      <c r="P326" s="53"/>
      <c r="Q326" s="53"/>
    </row>
    <row r="327" spans="1:17" ht="15" customHeight="1" x14ac:dyDescent="0.3">
      <c r="A327" s="55">
        <v>17275</v>
      </c>
      <c r="B327" s="55" t="s">
        <v>9540</v>
      </c>
      <c r="C327" s="55" t="s">
        <v>9541</v>
      </c>
      <c r="D327" s="55"/>
      <c r="E327" s="55">
        <v>10</v>
      </c>
      <c r="F327" s="55">
        <v>6</v>
      </c>
      <c r="G327" s="66">
        <v>1.0248999999999999</v>
      </c>
      <c r="H327" s="66">
        <f t="shared" si="15"/>
        <v>1.1273899999999999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2783</v>
      </c>
      <c r="P327" s="53"/>
      <c r="Q327" s="53"/>
    </row>
    <row r="328" spans="1:17" ht="15" customHeight="1" x14ac:dyDescent="0.3">
      <c r="A328" s="55">
        <v>17296</v>
      </c>
      <c r="B328" s="55" t="s">
        <v>9582</v>
      </c>
      <c r="C328" s="55" t="s">
        <v>9583</v>
      </c>
      <c r="D328" s="55"/>
      <c r="E328" s="55">
        <v>10</v>
      </c>
      <c r="F328" s="55">
        <v>6</v>
      </c>
      <c r="G328" s="66">
        <v>2.5348999999999999</v>
      </c>
      <c r="H328" s="66">
        <f t="shared" si="15"/>
        <v>2.7883899999999997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2783</v>
      </c>
      <c r="P328" s="54"/>
      <c r="Q328" s="54"/>
    </row>
    <row r="329" spans="1:17" ht="15" customHeight="1" x14ac:dyDescent="0.25">
      <c r="A329" s="57">
        <v>13790</v>
      </c>
      <c r="B329" s="57" t="s">
        <v>2987</v>
      </c>
      <c r="C329" s="57" t="s">
        <v>2988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30</v>
      </c>
      <c r="O329" s="57" t="s">
        <v>2783</v>
      </c>
      <c r="P329" s="57" t="s">
        <v>2231</v>
      </c>
      <c r="Q329" s="57"/>
    </row>
    <row r="330" spans="1:17" ht="15" customHeight="1" x14ac:dyDescent="0.25">
      <c r="A330" s="57">
        <v>13788</v>
      </c>
      <c r="B330" s="57" t="s">
        <v>2983</v>
      </c>
      <c r="C330" s="57" t="s">
        <v>2984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30</v>
      </c>
      <c r="O330" s="57" t="s">
        <v>2783</v>
      </c>
      <c r="P330" s="57" t="s">
        <v>2231</v>
      </c>
      <c r="Q330" s="57"/>
    </row>
    <row r="331" spans="1:17" ht="15" customHeight="1" x14ac:dyDescent="0.25">
      <c r="A331" s="57">
        <v>13791</v>
      </c>
      <c r="B331" s="57" t="s">
        <v>2989</v>
      </c>
      <c r="C331" s="57" t="s">
        <v>2990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2783</v>
      </c>
      <c r="P331" s="57" t="s">
        <v>2231</v>
      </c>
      <c r="Q331" s="57"/>
    </row>
    <row r="332" spans="1:17" ht="15" customHeight="1" x14ac:dyDescent="0.25">
      <c r="A332" s="57">
        <v>13903</v>
      </c>
      <c r="B332" s="57" t="s">
        <v>2995</v>
      </c>
      <c r="C332" s="57" t="s">
        <v>2996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2783</v>
      </c>
      <c r="P332" s="57" t="s">
        <v>2231</v>
      </c>
      <c r="Q332" s="57"/>
    </row>
    <row r="333" spans="1:17" ht="15" customHeight="1" x14ac:dyDescent="0.25">
      <c r="A333" s="57">
        <v>13792</v>
      </c>
      <c r="B333" s="57" t="s">
        <v>2991</v>
      </c>
      <c r="C333" s="57" t="s">
        <v>2992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2783</v>
      </c>
      <c r="P333" s="57" t="s">
        <v>2231</v>
      </c>
      <c r="Q333" s="57"/>
    </row>
    <row r="334" spans="1:17" ht="15" customHeight="1" x14ac:dyDescent="0.25">
      <c r="A334" s="57">
        <v>13789</v>
      </c>
      <c r="B334" s="57" t="s">
        <v>2985</v>
      </c>
      <c r="C334" s="57" t="s">
        <v>2986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2783</v>
      </c>
      <c r="P334" s="57" t="s">
        <v>2231</v>
      </c>
      <c r="Q334" s="57"/>
    </row>
    <row r="335" spans="1:17" ht="15" customHeight="1" x14ac:dyDescent="0.3">
      <c r="A335" s="55">
        <v>22042</v>
      </c>
      <c r="B335" s="55" t="s">
        <v>10045</v>
      </c>
      <c r="C335" s="55" t="s">
        <v>10046</v>
      </c>
      <c r="D335" s="55"/>
      <c r="E335" s="55">
        <v>4</v>
      </c>
      <c r="F335" s="55">
        <v>20</v>
      </c>
      <c r="G335" s="66">
        <v>2.3249</v>
      </c>
      <c r="H335" s="66">
        <f t="shared" si="15"/>
        <v>2.4178959999999998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2658</v>
      </c>
      <c r="P335" s="53"/>
      <c r="Q335" s="53"/>
    </row>
    <row r="336" spans="1:17" ht="15" customHeight="1" x14ac:dyDescent="0.3">
      <c r="A336" s="55">
        <v>22043</v>
      </c>
      <c r="B336" s="55" t="s">
        <v>10047</v>
      </c>
      <c r="C336" s="55" t="s">
        <v>10048</v>
      </c>
      <c r="D336" s="55"/>
      <c r="E336" s="55">
        <v>4</v>
      </c>
      <c r="F336" s="55">
        <v>20</v>
      </c>
      <c r="G336" s="66">
        <v>2.5348999999999999</v>
      </c>
      <c r="H336" s="66">
        <f t="shared" si="15"/>
        <v>2.6362959999999998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2658</v>
      </c>
      <c r="P336" s="53"/>
      <c r="Q336" s="53"/>
    </row>
    <row r="337" spans="1:17" ht="15" customHeight="1" x14ac:dyDescent="0.3">
      <c r="A337" s="55">
        <v>22040</v>
      </c>
      <c r="B337" s="55" t="s">
        <v>10041</v>
      </c>
      <c r="C337" s="55" t="s">
        <v>10042</v>
      </c>
      <c r="D337" s="55"/>
      <c r="E337" s="55">
        <v>4</v>
      </c>
      <c r="F337" s="55">
        <v>12</v>
      </c>
      <c r="G337" s="66">
        <v>1.3349</v>
      </c>
      <c r="H337" s="66">
        <f t="shared" si="15"/>
        <v>1.388296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2658</v>
      </c>
      <c r="P337" s="53"/>
      <c r="Q337" s="81">
        <v>45485</v>
      </c>
    </row>
    <row r="338" spans="1:17" ht="15" customHeight="1" x14ac:dyDescent="0.3">
      <c r="A338" s="55">
        <v>22041</v>
      </c>
      <c r="B338" s="55" t="s">
        <v>10043</v>
      </c>
      <c r="C338" s="55" t="s">
        <v>10044</v>
      </c>
      <c r="D338" s="55"/>
      <c r="E338" s="55">
        <v>4</v>
      </c>
      <c r="F338" s="55">
        <v>12</v>
      </c>
      <c r="G338" s="66">
        <v>0.92490000000000006</v>
      </c>
      <c r="H338" s="66">
        <f t="shared" si="15"/>
        <v>0.96189600000000008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2658</v>
      </c>
      <c r="P338" s="53"/>
      <c r="Q338" s="53"/>
    </row>
    <row r="339" spans="1:17" ht="15" customHeight="1" x14ac:dyDescent="0.3">
      <c r="A339" s="55">
        <v>22039</v>
      </c>
      <c r="B339" s="55" t="s">
        <v>10039</v>
      </c>
      <c r="C339" s="55" t="s">
        <v>10040</v>
      </c>
      <c r="D339" s="55"/>
      <c r="E339" s="55">
        <v>4</v>
      </c>
      <c r="F339" s="55">
        <v>12</v>
      </c>
      <c r="G339" s="66">
        <v>1.5049000000000001</v>
      </c>
      <c r="H339" s="66">
        <f t="shared" si="15"/>
        <v>1.565096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2658</v>
      </c>
      <c r="P339" s="53"/>
      <c r="Q339" s="53"/>
    </row>
    <row r="340" spans="1:17" ht="15" customHeight="1" x14ac:dyDescent="0.3">
      <c r="A340" s="55">
        <v>22044</v>
      </c>
      <c r="B340" s="55" t="s">
        <v>10049</v>
      </c>
      <c r="C340" s="55" t="s">
        <v>10050</v>
      </c>
      <c r="D340" s="55"/>
      <c r="E340" s="55">
        <v>4</v>
      </c>
      <c r="F340" s="55">
        <v>20</v>
      </c>
      <c r="G340" s="66">
        <v>2.7949000000000002</v>
      </c>
      <c r="H340" s="66">
        <f t="shared" si="15"/>
        <v>2.9066960000000002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2658</v>
      </c>
      <c r="P340" s="55"/>
      <c r="Q340" s="144">
        <v>45492</v>
      </c>
    </row>
    <row r="341" spans="1:17" ht="15" customHeight="1" x14ac:dyDescent="0.3">
      <c r="A341" s="55">
        <v>22045</v>
      </c>
      <c r="B341" s="55" t="s">
        <v>10051</v>
      </c>
      <c r="C341" s="55" t="s">
        <v>10052</v>
      </c>
      <c r="D341" s="55"/>
      <c r="E341" s="55">
        <v>4</v>
      </c>
      <c r="F341" s="55">
        <v>10</v>
      </c>
      <c r="G341" s="66">
        <v>3.3548999999999998</v>
      </c>
      <c r="H341" s="66">
        <f t="shared" si="15"/>
        <v>3.489096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2658</v>
      </c>
      <c r="P341" s="54"/>
      <c r="Q341" s="54"/>
    </row>
    <row r="342" spans="1:17" ht="15" customHeight="1" x14ac:dyDescent="0.3">
      <c r="A342" s="55">
        <v>20985</v>
      </c>
      <c r="B342" s="55" t="s">
        <v>9829</v>
      </c>
      <c r="C342" s="55" t="s">
        <v>9830</v>
      </c>
      <c r="D342" s="55"/>
      <c r="E342" s="55">
        <v>10</v>
      </c>
      <c r="F342" s="55">
        <v>14</v>
      </c>
      <c r="G342" s="66">
        <v>1.8549</v>
      </c>
      <c r="H342" s="66">
        <f t="shared" si="15"/>
        <v>2.0403899999999999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2743</v>
      </c>
      <c r="P342" s="54"/>
      <c r="Q342" s="54"/>
    </row>
    <row r="343" spans="1:17" ht="15" customHeight="1" x14ac:dyDescent="0.25">
      <c r="A343" s="57">
        <v>20983</v>
      </c>
      <c r="B343" s="57" t="s">
        <v>3253</v>
      </c>
      <c r="C343" s="57" t="s">
        <v>3254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30</v>
      </c>
      <c r="O343" s="57" t="s">
        <v>2666</v>
      </c>
      <c r="P343" s="57" t="s">
        <v>2231</v>
      </c>
      <c r="Q343" s="57"/>
    </row>
    <row r="344" spans="1:17" ht="15" customHeight="1" x14ac:dyDescent="0.3">
      <c r="A344" s="55">
        <v>20984</v>
      </c>
      <c r="B344" s="55" t="s">
        <v>9827</v>
      </c>
      <c r="C344" s="55" t="s">
        <v>9828</v>
      </c>
      <c r="D344" s="55"/>
      <c r="E344" s="55">
        <v>10</v>
      </c>
      <c r="F344" s="55">
        <v>1</v>
      </c>
      <c r="G344" s="66">
        <v>10.194900000000001</v>
      </c>
      <c r="H344" s="66">
        <f t="shared" si="15"/>
        <v>11.21439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2666</v>
      </c>
      <c r="P344" s="54"/>
      <c r="Q344" s="54"/>
    </row>
    <row r="345" spans="1:17" ht="15" customHeight="1" x14ac:dyDescent="0.3">
      <c r="A345" s="55">
        <v>7238</v>
      </c>
      <c r="B345" s="55" t="s">
        <v>9213</v>
      </c>
      <c r="C345" s="55" t="s">
        <v>9214</v>
      </c>
      <c r="D345" s="55"/>
      <c r="E345" s="55">
        <v>10</v>
      </c>
      <c r="F345" s="55">
        <v>10</v>
      </c>
      <c r="G345" s="66">
        <v>1.9149</v>
      </c>
      <c r="H345" s="66">
        <f t="shared" si="15"/>
        <v>2.1063900000000002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2792</v>
      </c>
      <c r="P345" s="54"/>
      <c r="Q345" s="54"/>
    </row>
    <row r="346" spans="1:17" ht="15" customHeight="1" x14ac:dyDescent="0.3">
      <c r="A346" s="55">
        <v>7235</v>
      </c>
      <c r="B346" s="55" t="s">
        <v>9209</v>
      </c>
      <c r="C346" s="55" t="s">
        <v>9210</v>
      </c>
      <c r="D346" s="55"/>
      <c r="E346" s="55">
        <v>10</v>
      </c>
      <c r="F346" s="55">
        <v>8</v>
      </c>
      <c r="G346" s="66">
        <v>1.9149</v>
      </c>
      <c r="H346" s="66">
        <f t="shared" si="15"/>
        <v>2.1063900000000002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2792</v>
      </c>
      <c r="P346" s="53"/>
      <c r="Q346" s="53"/>
    </row>
    <row r="347" spans="1:17" ht="15" customHeight="1" x14ac:dyDescent="0.3">
      <c r="A347" s="55">
        <v>7239</v>
      </c>
      <c r="B347" s="55" t="s">
        <v>9215</v>
      </c>
      <c r="C347" s="55" t="s">
        <v>9216</v>
      </c>
      <c r="D347" s="55"/>
      <c r="E347" s="55">
        <v>10</v>
      </c>
      <c r="F347" s="55">
        <v>7</v>
      </c>
      <c r="G347" s="66">
        <v>1.9148999999999998</v>
      </c>
      <c r="H347" s="66">
        <f t="shared" si="15"/>
        <v>2.1063899999999998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30</v>
      </c>
      <c r="O347" s="55" t="s">
        <v>2792</v>
      </c>
      <c r="P347" s="54"/>
      <c r="Q347" s="54"/>
    </row>
    <row r="348" spans="1:17" ht="15" customHeight="1" x14ac:dyDescent="0.3">
      <c r="A348" s="55">
        <v>7236</v>
      </c>
      <c r="B348" s="55" t="s">
        <v>9211</v>
      </c>
      <c r="C348" s="55" t="s">
        <v>9212</v>
      </c>
      <c r="D348" s="55"/>
      <c r="E348" s="55">
        <v>10</v>
      </c>
      <c r="F348" s="55">
        <v>9</v>
      </c>
      <c r="G348" s="66">
        <v>1.9149000000000003</v>
      </c>
      <c r="H348" s="66">
        <f t="shared" si="15"/>
        <v>2.1063900000000002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30</v>
      </c>
      <c r="O348" s="55" t="s">
        <v>2792</v>
      </c>
      <c r="P348" s="54"/>
      <c r="Q348" s="54"/>
    </row>
    <row r="349" spans="1:17" ht="15" customHeight="1" x14ac:dyDescent="0.25">
      <c r="A349" s="57">
        <v>20597</v>
      </c>
      <c r="B349" s="57" t="s">
        <v>3200</v>
      </c>
      <c r="C349" s="57" t="s">
        <v>3201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2872</v>
      </c>
      <c r="P349" s="57" t="s">
        <v>2231</v>
      </c>
      <c r="Q349" s="57"/>
    </row>
    <row r="350" spans="1:17" ht="15" customHeight="1" x14ac:dyDescent="0.25">
      <c r="A350" s="57">
        <v>20596</v>
      </c>
      <c r="B350" s="57" t="s">
        <v>3198</v>
      </c>
      <c r="C350" s="57" t="s">
        <v>3199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2872</v>
      </c>
      <c r="P350" s="57" t="s">
        <v>2231</v>
      </c>
      <c r="Q350" s="57"/>
    </row>
    <row r="351" spans="1:17" ht="15" customHeight="1" x14ac:dyDescent="0.25">
      <c r="A351" s="57">
        <v>20595</v>
      </c>
      <c r="B351" s="57" t="s">
        <v>3196</v>
      </c>
      <c r="C351" s="57" t="s">
        <v>3197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2872</v>
      </c>
      <c r="P351" s="57" t="s">
        <v>2231</v>
      </c>
      <c r="Q351" s="57"/>
    </row>
    <row r="352" spans="1:17" ht="15" customHeight="1" x14ac:dyDescent="0.3">
      <c r="A352" s="55">
        <v>20590</v>
      </c>
      <c r="B352" s="55" t="s">
        <v>9725</v>
      </c>
      <c r="C352" s="55" t="s">
        <v>9726</v>
      </c>
      <c r="D352" s="55"/>
      <c r="E352" s="55">
        <v>10</v>
      </c>
      <c r="F352" s="55">
        <v>8</v>
      </c>
      <c r="G352" s="66">
        <v>1.9149</v>
      </c>
      <c r="H352" s="66">
        <f t="shared" si="15"/>
        <v>2.1063900000000002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2872</v>
      </c>
      <c r="P352" s="54"/>
      <c r="Q352" s="54"/>
    </row>
    <row r="353" spans="1:17" ht="15" customHeight="1" x14ac:dyDescent="0.3">
      <c r="A353" s="55">
        <v>20594</v>
      </c>
      <c r="B353" s="55" t="s">
        <v>9731</v>
      </c>
      <c r="C353" s="55" t="s">
        <v>9732</v>
      </c>
      <c r="D353" s="55"/>
      <c r="E353" s="55">
        <v>10</v>
      </c>
      <c r="F353" s="55">
        <v>8</v>
      </c>
      <c r="G353" s="66">
        <v>1.9149</v>
      </c>
      <c r="H353" s="66">
        <f t="shared" si="15"/>
        <v>2.1063900000000002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2872</v>
      </c>
      <c r="P353" s="54"/>
      <c r="Q353" s="54"/>
    </row>
    <row r="354" spans="1:17" ht="15" customHeight="1" x14ac:dyDescent="0.3">
      <c r="A354" s="55">
        <v>20592</v>
      </c>
      <c r="B354" s="55" t="s">
        <v>9729</v>
      </c>
      <c r="C354" s="55" t="s">
        <v>9730</v>
      </c>
      <c r="D354" s="55"/>
      <c r="E354" s="55">
        <v>10</v>
      </c>
      <c r="F354" s="55">
        <v>12</v>
      </c>
      <c r="G354" s="66">
        <v>1.9149</v>
      </c>
      <c r="H354" s="66">
        <f t="shared" si="15"/>
        <v>2.1063900000000002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2872</v>
      </c>
      <c r="P354" s="54"/>
      <c r="Q354" s="54"/>
    </row>
    <row r="355" spans="1:17" ht="15" customHeight="1" x14ac:dyDescent="0.3">
      <c r="A355" s="55">
        <v>20591</v>
      </c>
      <c r="B355" s="55" t="s">
        <v>9727</v>
      </c>
      <c r="C355" s="55" t="s">
        <v>9728</v>
      </c>
      <c r="D355" s="55"/>
      <c r="E355" s="55">
        <v>10</v>
      </c>
      <c r="F355" s="55">
        <v>8</v>
      </c>
      <c r="G355" s="66">
        <v>1.9149</v>
      </c>
      <c r="H355" s="66">
        <f t="shared" si="15"/>
        <v>2.1063900000000002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2872</v>
      </c>
      <c r="P355" s="54"/>
      <c r="Q355" s="54"/>
    </row>
    <row r="356" spans="1:17" ht="15" customHeight="1" x14ac:dyDescent="0.3">
      <c r="A356" s="55">
        <v>20144</v>
      </c>
      <c r="B356" s="55" t="s">
        <v>9655</v>
      </c>
      <c r="C356" s="55" t="s">
        <v>9656</v>
      </c>
      <c r="D356" s="55"/>
      <c r="E356" s="55">
        <v>10</v>
      </c>
      <c r="F356" s="55">
        <v>1</v>
      </c>
      <c r="G356" s="66">
        <v>12.354900000000001</v>
      </c>
      <c r="H356" s="66">
        <f t="shared" si="15"/>
        <v>13.590390000000001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2666</v>
      </c>
      <c r="P356" s="54"/>
      <c r="Q356" s="54"/>
    </row>
    <row r="357" spans="1:17" ht="15" customHeight="1" x14ac:dyDescent="0.3">
      <c r="A357" s="55">
        <v>20148</v>
      </c>
      <c r="B357" s="55" t="s">
        <v>9659</v>
      </c>
      <c r="C357" s="55" t="s">
        <v>9660</v>
      </c>
      <c r="D357" s="55"/>
      <c r="E357" s="55">
        <v>10</v>
      </c>
      <c r="F357" s="55">
        <v>1</v>
      </c>
      <c r="G357" s="66">
        <v>12.664899999999999</v>
      </c>
      <c r="H357" s="66">
        <f t="shared" si="15"/>
        <v>13.93139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2666</v>
      </c>
      <c r="P357" s="54"/>
      <c r="Q357" s="54"/>
    </row>
    <row r="358" spans="1:17" ht="15" customHeight="1" x14ac:dyDescent="0.3">
      <c r="A358" s="55">
        <v>17143</v>
      </c>
      <c r="B358" s="55" t="s">
        <v>9530</v>
      </c>
      <c r="C358" s="55" t="s">
        <v>9531</v>
      </c>
      <c r="D358" s="55"/>
      <c r="E358" s="55">
        <v>10</v>
      </c>
      <c r="F358" s="55">
        <v>1</v>
      </c>
      <c r="G358" s="66">
        <v>11.2249</v>
      </c>
      <c r="H358" s="66">
        <f t="shared" si="15"/>
        <v>12.347390000000001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2743</v>
      </c>
      <c r="P358" s="53"/>
      <c r="Q358" s="53"/>
    </row>
    <row r="359" spans="1:17" ht="15" customHeight="1" x14ac:dyDescent="0.3">
      <c r="A359" s="55">
        <v>17142</v>
      </c>
      <c r="B359" s="55" t="s">
        <v>9528</v>
      </c>
      <c r="C359" s="55" t="s">
        <v>9529</v>
      </c>
      <c r="D359" s="55"/>
      <c r="E359" s="55">
        <v>10</v>
      </c>
      <c r="F359" s="55">
        <v>1</v>
      </c>
      <c r="G359" s="66">
        <v>11.2249</v>
      </c>
      <c r="H359" s="66">
        <f t="shared" si="15"/>
        <v>12.347390000000001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2743</v>
      </c>
      <c r="P359" s="53"/>
      <c r="Q359" s="53"/>
    </row>
    <row r="360" spans="1:17" ht="15" customHeight="1" x14ac:dyDescent="0.3">
      <c r="A360" s="55">
        <v>20146</v>
      </c>
      <c r="B360" s="55" t="s">
        <v>9657</v>
      </c>
      <c r="C360" s="55" t="s">
        <v>9658</v>
      </c>
      <c r="D360" s="55"/>
      <c r="E360" s="55">
        <v>10</v>
      </c>
      <c r="F360" s="55">
        <v>1</v>
      </c>
      <c r="G360" s="66">
        <v>10.7149</v>
      </c>
      <c r="H360" s="66">
        <f t="shared" si="15"/>
        <v>11.786390000000001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2666</v>
      </c>
      <c r="P360" s="54"/>
      <c r="Q360" s="54"/>
    </row>
    <row r="361" spans="1:17" ht="15" customHeight="1" x14ac:dyDescent="0.3">
      <c r="A361" s="55">
        <v>14236</v>
      </c>
      <c r="B361" s="55" t="s">
        <v>9429</v>
      </c>
      <c r="C361" s="55" t="s">
        <v>9430</v>
      </c>
      <c r="D361" s="55"/>
      <c r="E361" s="55">
        <v>10</v>
      </c>
      <c r="F361" s="55">
        <v>6</v>
      </c>
      <c r="G361" s="66">
        <v>1.5448999999999999</v>
      </c>
      <c r="H361" s="66">
        <f t="shared" si="15"/>
        <v>1.69939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2690</v>
      </c>
      <c r="P361" s="53"/>
      <c r="Q361" s="53"/>
    </row>
    <row r="362" spans="1:17" ht="15" customHeight="1" x14ac:dyDescent="0.3">
      <c r="A362" s="55">
        <v>19733</v>
      </c>
      <c r="B362" s="55" t="s">
        <v>9639</v>
      </c>
      <c r="C362" s="55" t="s">
        <v>9640</v>
      </c>
      <c r="D362" s="55"/>
      <c r="E362" s="55">
        <v>10</v>
      </c>
      <c r="F362" s="55">
        <v>6</v>
      </c>
      <c r="G362" s="66">
        <v>1.5448999999999999</v>
      </c>
      <c r="H362" s="66">
        <f t="shared" si="15"/>
        <v>1.69939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2690</v>
      </c>
      <c r="P362" s="53"/>
      <c r="Q362" s="53"/>
    </row>
    <row r="363" spans="1:17" ht="15" customHeight="1" x14ac:dyDescent="0.25">
      <c r="A363" s="57">
        <v>13524</v>
      </c>
      <c r="B363" s="57" t="s">
        <v>2973</v>
      </c>
      <c r="C363" s="57" t="s">
        <v>2974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30</v>
      </c>
      <c r="O363" s="57" t="s">
        <v>2658</v>
      </c>
      <c r="P363" s="57" t="s">
        <v>2231</v>
      </c>
      <c r="Q363" s="57"/>
    </row>
    <row r="364" spans="1:17" ht="15" customHeight="1" x14ac:dyDescent="0.25">
      <c r="A364" s="57">
        <v>6707</v>
      </c>
      <c r="B364" s="57" t="s">
        <v>2754</v>
      </c>
      <c r="C364" s="57" t="s">
        <v>2755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2683</v>
      </c>
      <c r="P364" s="57" t="s">
        <v>2231</v>
      </c>
      <c r="Q364" s="57"/>
    </row>
    <row r="365" spans="1:17" ht="15" customHeight="1" x14ac:dyDescent="0.3">
      <c r="A365" s="55">
        <v>23006</v>
      </c>
      <c r="B365" s="55" t="s">
        <v>10147</v>
      </c>
      <c r="C365" s="55" t="s">
        <v>10148</v>
      </c>
      <c r="D365" s="55"/>
      <c r="E365" s="55">
        <v>4</v>
      </c>
      <c r="F365" s="55">
        <v>6</v>
      </c>
      <c r="G365" s="66">
        <v>2.3249</v>
      </c>
      <c r="H365" s="66">
        <f t="shared" si="15"/>
        <v>2.4178959999999998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2658</v>
      </c>
      <c r="P365" s="53"/>
      <c r="Q365" s="53"/>
    </row>
    <row r="366" spans="1:17" ht="15" customHeight="1" x14ac:dyDescent="0.3">
      <c r="A366" s="55">
        <v>6716</v>
      </c>
      <c r="B366" s="55" t="s">
        <v>9113</v>
      </c>
      <c r="C366" s="55" t="s">
        <v>9114</v>
      </c>
      <c r="D366" s="55"/>
      <c r="E366" s="55">
        <v>4</v>
      </c>
      <c r="F366" s="55">
        <v>12</v>
      </c>
      <c r="G366" s="66">
        <v>1.0949</v>
      </c>
      <c r="H366" s="66">
        <f t="shared" si="15"/>
        <v>1.1386959999999999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2658</v>
      </c>
      <c r="P366" s="54"/>
      <c r="Q366" s="54"/>
    </row>
    <row r="367" spans="1:17" ht="15" customHeight="1" x14ac:dyDescent="0.25">
      <c r="A367" s="57">
        <v>6733</v>
      </c>
      <c r="B367" s="57" t="s">
        <v>2764</v>
      </c>
      <c r="C367" s="57" t="s">
        <v>2765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2658</v>
      </c>
      <c r="P367" s="57" t="s">
        <v>2231</v>
      </c>
      <c r="Q367" s="57"/>
    </row>
    <row r="368" spans="1:17" ht="15" customHeight="1" x14ac:dyDescent="0.3">
      <c r="A368" s="55">
        <v>22837</v>
      </c>
      <c r="B368" s="55" t="s">
        <v>10121</v>
      </c>
      <c r="C368" s="55" t="s">
        <v>10122</v>
      </c>
      <c r="D368" s="55"/>
      <c r="E368" s="55">
        <v>4</v>
      </c>
      <c r="F368" s="55">
        <v>6</v>
      </c>
      <c r="G368" s="66">
        <v>1.6049</v>
      </c>
      <c r="H368" s="66">
        <f t="shared" si="15"/>
        <v>1.6690959999999999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30</v>
      </c>
      <c r="O368" s="55" t="s">
        <v>2658</v>
      </c>
      <c r="P368" s="53"/>
      <c r="Q368" s="53"/>
    </row>
    <row r="369" spans="1:17" ht="15" customHeight="1" x14ac:dyDescent="0.3">
      <c r="A369" s="55">
        <v>15028</v>
      </c>
      <c r="B369" s="55" t="s">
        <v>9472</v>
      </c>
      <c r="C369" s="55" t="s">
        <v>9473</v>
      </c>
      <c r="D369" s="55"/>
      <c r="E369" s="55">
        <v>4</v>
      </c>
      <c r="F369" s="55">
        <v>24</v>
      </c>
      <c r="G369" s="66">
        <v>1.2348999999999999</v>
      </c>
      <c r="H369" s="66">
        <f t="shared" si="15"/>
        <v>1.2842959999999999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2810</v>
      </c>
      <c r="P369" s="53"/>
      <c r="Q369" s="53"/>
    </row>
    <row r="370" spans="1:17" ht="15" customHeight="1" x14ac:dyDescent="0.3">
      <c r="A370" s="55">
        <v>13092</v>
      </c>
      <c r="B370" s="55" t="s">
        <v>9397</v>
      </c>
      <c r="C370" s="55" t="s">
        <v>9398</v>
      </c>
      <c r="D370" s="55"/>
      <c r="E370" s="55">
        <v>4</v>
      </c>
      <c r="F370" s="55">
        <v>10</v>
      </c>
      <c r="G370" s="66">
        <v>1.1949000000000001</v>
      </c>
      <c r="H370" s="66">
        <f t="shared" si="15"/>
        <v>1.242696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2658</v>
      </c>
      <c r="P370" s="53"/>
      <c r="Q370" s="53"/>
    </row>
    <row r="371" spans="1:17" s="52" customFormat="1" ht="14.25" x14ac:dyDescent="0.3">
      <c r="A371" s="61">
        <v>6739</v>
      </c>
      <c r="B371" s="61" t="s">
        <v>3418</v>
      </c>
      <c r="C371" s="61" t="s">
        <v>3419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2666</v>
      </c>
      <c r="P371" s="61" t="s">
        <v>3415</v>
      </c>
      <c r="Q371" s="61"/>
    </row>
    <row r="372" spans="1:17" ht="15" customHeight="1" x14ac:dyDescent="0.25">
      <c r="A372" s="57">
        <v>6738</v>
      </c>
      <c r="B372" s="57" t="s">
        <v>2768</v>
      </c>
      <c r="C372" s="57" t="s">
        <v>2769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2743</v>
      </c>
      <c r="P372" s="57" t="s">
        <v>2231</v>
      </c>
      <c r="Q372" s="57"/>
    </row>
    <row r="373" spans="1:17" ht="15" customHeight="1" x14ac:dyDescent="0.25">
      <c r="A373" s="57">
        <v>15025</v>
      </c>
      <c r="B373" s="57" t="s">
        <v>3027</v>
      </c>
      <c r="C373" s="57" t="s">
        <v>3028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2658</v>
      </c>
      <c r="P373" s="57" t="s">
        <v>2231</v>
      </c>
      <c r="Q373" s="57"/>
    </row>
    <row r="374" spans="1:17" ht="15" customHeight="1" x14ac:dyDescent="0.25">
      <c r="A374" s="57">
        <v>7277</v>
      </c>
      <c r="B374" s="57" t="s">
        <v>2831</v>
      </c>
      <c r="C374" s="57" t="s">
        <v>2832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30</v>
      </c>
      <c r="O374" s="57" t="s">
        <v>2658</v>
      </c>
      <c r="P374" s="57" t="s">
        <v>2231</v>
      </c>
      <c r="Q374" s="57"/>
    </row>
    <row r="375" spans="1:17" ht="15" customHeight="1" x14ac:dyDescent="0.25">
      <c r="A375" s="57">
        <v>22540</v>
      </c>
      <c r="B375" s="57" t="s">
        <v>3317</v>
      </c>
      <c r="C375" s="57" t="s">
        <v>3318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2658</v>
      </c>
      <c r="P375" s="57" t="s">
        <v>2231</v>
      </c>
      <c r="Q375" s="57"/>
    </row>
    <row r="376" spans="1:17" ht="15" customHeight="1" x14ac:dyDescent="0.3">
      <c r="A376" s="55">
        <v>18500</v>
      </c>
      <c r="B376" s="55" t="s">
        <v>9606</v>
      </c>
      <c r="C376" s="55" t="s">
        <v>9607</v>
      </c>
      <c r="D376" s="55"/>
      <c r="E376" s="55">
        <v>4</v>
      </c>
      <c r="F376" s="55">
        <v>6</v>
      </c>
      <c r="G376" s="66">
        <v>2.0749</v>
      </c>
      <c r="H376" s="66">
        <f t="shared" si="15"/>
        <v>2.157896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2658</v>
      </c>
      <c r="P376" s="53"/>
      <c r="Q376" s="53"/>
    </row>
    <row r="377" spans="1:17" ht="15" customHeight="1" x14ac:dyDescent="0.3">
      <c r="A377" s="55">
        <v>6712</v>
      </c>
      <c r="B377" s="55" t="s">
        <v>9109</v>
      </c>
      <c r="C377" s="55" t="s">
        <v>9110</v>
      </c>
      <c r="D377" s="55"/>
      <c r="E377" s="55">
        <v>4</v>
      </c>
      <c r="F377" s="55">
        <v>14</v>
      </c>
      <c r="G377" s="66">
        <v>2.7349000000000001</v>
      </c>
      <c r="H377" s="66">
        <f t="shared" ref="H377:H426" si="18">G377*E377%+G377</f>
        <v>2.8442959999999999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30</v>
      </c>
      <c r="O377" s="55" t="s">
        <v>2658</v>
      </c>
      <c r="P377" s="54"/>
      <c r="Q377" s="54"/>
    </row>
    <row r="378" spans="1:17" ht="15" customHeight="1" x14ac:dyDescent="0.3">
      <c r="A378" s="55">
        <v>6713</v>
      </c>
      <c r="B378" s="55" t="s">
        <v>9111</v>
      </c>
      <c r="C378" s="55" t="s">
        <v>9112</v>
      </c>
      <c r="D378" s="55"/>
      <c r="E378" s="55">
        <v>4</v>
      </c>
      <c r="F378" s="55">
        <v>8</v>
      </c>
      <c r="G378" s="66">
        <v>5.1448999999999998</v>
      </c>
      <c r="H378" s="66">
        <f t="shared" si="18"/>
        <v>5.3506960000000001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2658</v>
      </c>
      <c r="P378" s="54"/>
      <c r="Q378" s="54"/>
    </row>
    <row r="379" spans="1:17" ht="15" customHeight="1" x14ac:dyDescent="0.3">
      <c r="A379" s="55">
        <v>19848</v>
      </c>
      <c r="B379" s="55" t="s">
        <v>9651</v>
      </c>
      <c r="C379" s="55" t="s">
        <v>9652</v>
      </c>
      <c r="D379" s="55"/>
      <c r="E379" s="55">
        <v>4</v>
      </c>
      <c r="F379" s="55">
        <v>6</v>
      </c>
      <c r="G379" s="66">
        <v>7.7249000000000008</v>
      </c>
      <c r="H379" s="66">
        <f t="shared" si="18"/>
        <v>8.0338960000000004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2658</v>
      </c>
      <c r="P379" s="54"/>
      <c r="Q379" s="54"/>
    </row>
    <row r="380" spans="1:17" ht="15" customHeight="1" x14ac:dyDescent="0.3">
      <c r="A380" s="55">
        <v>11671</v>
      </c>
      <c r="B380" s="55" t="s">
        <v>9311</v>
      </c>
      <c r="C380" s="55" t="s">
        <v>9312</v>
      </c>
      <c r="D380" s="55"/>
      <c r="E380" s="55">
        <v>4</v>
      </c>
      <c r="F380" s="55">
        <v>7</v>
      </c>
      <c r="G380" s="66">
        <v>2.4749000000000003</v>
      </c>
      <c r="H380" s="66">
        <f t="shared" si="18"/>
        <v>2.5738960000000004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2658</v>
      </c>
      <c r="P380" s="53"/>
      <c r="Q380" s="53"/>
    </row>
    <row r="381" spans="1:17" ht="15" customHeight="1" x14ac:dyDescent="0.3">
      <c r="A381" s="55">
        <v>22320</v>
      </c>
      <c r="B381" s="55" t="s">
        <v>10067</v>
      </c>
      <c r="C381" s="55" t="s">
        <v>10068</v>
      </c>
      <c r="D381" s="55"/>
      <c r="E381" s="55">
        <v>4</v>
      </c>
      <c r="F381" s="55">
        <v>10</v>
      </c>
      <c r="G381" s="66">
        <v>2.4748999999999999</v>
      </c>
      <c r="H381" s="66">
        <f t="shared" si="18"/>
        <v>2.573896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30</v>
      </c>
      <c r="O381" s="55" t="s">
        <v>2658</v>
      </c>
      <c r="P381" s="53"/>
      <c r="Q381" s="53"/>
    </row>
    <row r="382" spans="1:17" ht="15" customHeight="1" x14ac:dyDescent="0.25">
      <c r="A382" s="57">
        <v>6715</v>
      </c>
      <c r="B382" s="57" t="s">
        <v>2758</v>
      </c>
      <c r="C382" s="57" t="s">
        <v>2759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30</v>
      </c>
      <c r="O382" s="57" t="s">
        <v>2683</v>
      </c>
      <c r="P382" s="57" t="s">
        <v>2231</v>
      </c>
      <c r="Q382" s="57"/>
    </row>
    <row r="383" spans="1:17" ht="15" customHeight="1" x14ac:dyDescent="0.3">
      <c r="A383" s="55">
        <v>18501</v>
      </c>
      <c r="B383" s="55" t="s">
        <v>9608</v>
      </c>
      <c r="C383" s="55" t="s">
        <v>9609</v>
      </c>
      <c r="D383" s="55"/>
      <c r="E383" s="55">
        <v>4</v>
      </c>
      <c r="F383" s="55">
        <v>16</v>
      </c>
      <c r="G383" s="66">
        <v>1.0248999999999999</v>
      </c>
      <c r="H383" s="66">
        <f t="shared" si="18"/>
        <v>1.065896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2658</v>
      </c>
      <c r="P383" s="53"/>
      <c r="Q383" s="53"/>
    </row>
    <row r="384" spans="1:17" ht="15" customHeight="1" x14ac:dyDescent="0.25">
      <c r="A384" s="57">
        <v>6709</v>
      </c>
      <c r="B384" s="57" t="s">
        <v>2756</v>
      </c>
      <c r="C384" s="57" t="s">
        <v>2757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30</v>
      </c>
      <c r="O384" s="57" t="s">
        <v>2683</v>
      </c>
      <c r="P384" s="57" t="s">
        <v>2231</v>
      </c>
      <c r="Q384" s="57"/>
    </row>
    <row r="385" spans="1:17" ht="15" customHeight="1" x14ac:dyDescent="0.3">
      <c r="A385" s="55">
        <v>18997</v>
      </c>
      <c r="B385" s="55" t="s">
        <v>9616</v>
      </c>
      <c r="C385" s="55" t="s">
        <v>9617</v>
      </c>
      <c r="D385" s="55"/>
      <c r="E385" s="55">
        <v>4</v>
      </c>
      <c r="F385" s="55">
        <v>6</v>
      </c>
      <c r="G385" s="66">
        <v>2.2248999999999999</v>
      </c>
      <c r="H385" s="66">
        <f t="shared" si="18"/>
        <v>2.3138959999999997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3236</v>
      </c>
      <c r="P385" s="54"/>
      <c r="Q385" s="54"/>
    </row>
    <row r="386" spans="1:17" ht="15" customHeight="1" x14ac:dyDescent="0.3">
      <c r="A386" s="55">
        <v>6742</v>
      </c>
      <c r="B386" s="55" t="s">
        <v>9123</v>
      </c>
      <c r="C386" s="55" t="s">
        <v>9124</v>
      </c>
      <c r="D386" s="55"/>
      <c r="E386" s="55">
        <v>22</v>
      </c>
      <c r="F386" s="55">
        <v>6</v>
      </c>
      <c r="G386" s="66">
        <v>1.1949000000000001</v>
      </c>
      <c r="H386" s="66">
        <f t="shared" si="18"/>
        <v>1.457778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3236</v>
      </c>
      <c r="P386" s="54"/>
      <c r="Q386" s="54"/>
    </row>
    <row r="387" spans="1:17" ht="15" customHeight="1" x14ac:dyDescent="0.25">
      <c r="A387" s="57">
        <v>2897</v>
      </c>
      <c r="B387" s="57" t="s">
        <v>2664</v>
      </c>
      <c r="C387" s="57" t="s">
        <v>2665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30</v>
      </c>
      <c r="O387" s="57" t="s">
        <v>2666</v>
      </c>
      <c r="P387" s="57" t="s">
        <v>2231</v>
      </c>
      <c r="Q387" s="57"/>
    </row>
    <row r="388" spans="1:17" ht="15" customHeight="1" x14ac:dyDescent="0.3">
      <c r="A388" s="55">
        <v>6735</v>
      </c>
      <c r="B388" s="55" t="s">
        <v>9121</v>
      </c>
      <c r="C388" s="55" t="s">
        <v>9122</v>
      </c>
      <c r="D388" s="55"/>
      <c r="E388" s="55">
        <v>10</v>
      </c>
      <c r="F388" s="55">
        <v>10</v>
      </c>
      <c r="G388" s="66">
        <v>2.3649</v>
      </c>
      <c r="H388" s="66">
        <f t="shared" si="18"/>
        <v>2.6013899999999999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2743</v>
      </c>
      <c r="P388" s="54"/>
      <c r="Q388" s="54"/>
    </row>
    <row r="389" spans="1:17" ht="15" customHeight="1" x14ac:dyDescent="0.3">
      <c r="A389" s="55">
        <v>11780</v>
      </c>
      <c r="B389" s="55" t="s">
        <v>9315</v>
      </c>
      <c r="C389" s="55" t="s">
        <v>9316</v>
      </c>
      <c r="D389" s="55"/>
      <c r="E389" s="55">
        <v>4</v>
      </c>
      <c r="F389" s="55">
        <v>6</v>
      </c>
      <c r="G389" s="66">
        <v>1.0248999999999999</v>
      </c>
      <c r="H389" s="66">
        <f t="shared" si="18"/>
        <v>1.065896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30</v>
      </c>
      <c r="O389" s="55" t="s">
        <v>3105</v>
      </c>
      <c r="P389" s="53"/>
      <c r="Q389" s="53"/>
    </row>
    <row r="390" spans="1:17" ht="15" customHeight="1" x14ac:dyDescent="0.3">
      <c r="A390" s="55">
        <v>6719</v>
      </c>
      <c r="B390" s="55" t="s">
        <v>9115</v>
      </c>
      <c r="C390" s="55" t="s">
        <v>9116</v>
      </c>
      <c r="D390" s="55"/>
      <c r="E390" s="55">
        <v>4</v>
      </c>
      <c r="F390" s="55">
        <v>40</v>
      </c>
      <c r="G390" s="66">
        <v>1.2948999999999999</v>
      </c>
      <c r="H390" s="66">
        <f t="shared" si="18"/>
        <v>1.3466959999999999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2810</v>
      </c>
      <c r="P390" s="54"/>
      <c r="Q390" s="54"/>
    </row>
    <row r="391" spans="1:17" ht="15" customHeight="1" x14ac:dyDescent="0.3">
      <c r="A391" s="55">
        <v>6720</v>
      </c>
      <c r="B391" s="55" t="s">
        <v>9117</v>
      </c>
      <c r="C391" s="55" t="s">
        <v>9118</v>
      </c>
      <c r="D391" s="55"/>
      <c r="E391" s="55">
        <v>4</v>
      </c>
      <c r="F391" s="55">
        <v>24</v>
      </c>
      <c r="G391" s="66">
        <v>2.1648999999999998</v>
      </c>
      <c r="H391" s="66">
        <f t="shared" si="18"/>
        <v>2.2514959999999999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30</v>
      </c>
      <c r="O391" s="55" t="s">
        <v>2810</v>
      </c>
      <c r="P391" s="54"/>
      <c r="Q391" s="54"/>
    </row>
    <row r="392" spans="1:17" ht="15" customHeight="1" x14ac:dyDescent="0.25">
      <c r="A392" s="57">
        <v>22780</v>
      </c>
      <c r="B392" s="57" t="s">
        <v>3361</v>
      </c>
      <c r="C392" s="57" t="s">
        <v>3362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30</v>
      </c>
      <c r="O392" s="57" t="s">
        <v>2658</v>
      </c>
      <c r="P392" s="57" t="s">
        <v>2231</v>
      </c>
      <c r="Q392" s="57"/>
    </row>
    <row r="393" spans="1:17" ht="15" customHeight="1" x14ac:dyDescent="0.25">
      <c r="A393" s="57">
        <v>6726</v>
      </c>
      <c r="B393" s="57" t="s">
        <v>2760</v>
      </c>
      <c r="C393" s="57" t="s">
        <v>2761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30</v>
      </c>
      <c r="O393" s="57" t="s">
        <v>2658</v>
      </c>
      <c r="P393" s="57" t="s">
        <v>2231</v>
      </c>
      <c r="Q393" s="57"/>
    </row>
    <row r="394" spans="1:17" ht="15" customHeight="1" x14ac:dyDescent="0.25">
      <c r="A394" s="57">
        <v>6727</v>
      </c>
      <c r="B394" s="57" t="s">
        <v>2762</v>
      </c>
      <c r="C394" s="57" t="s">
        <v>2763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30</v>
      </c>
      <c r="O394" s="57" t="s">
        <v>2658</v>
      </c>
      <c r="P394" s="57" t="s">
        <v>2231</v>
      </c>
      <c r="Q394" s="57"/>
    </row>
    <row r="395" spans="1:17" ht="15" customHeight="1" x14ac:dyDescent="0.3">
      <c r="A395" s="55">
        <v>20442</v>
      </c>
      <c r="B395" s="55" t="s">
        <v>9701</v>
      </c>
      <c r="C395" s="55" t="s">
        <v>9702</v>
      </c>
      <c r="D395" s="55"/>
      <c r="E395" s="55">
        <v>4</v>
      </c>
      <c r="F395" s="55">
        <v>6</v>
      </c>
      <c r="G395" s="66">
        <v>1.0348999999999999</v>
      </c>
      <c r="H395" s="66">
        <f t="shared" si="18"/>
        <v>1.0762959999999999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2658</v>
      </c>
      <c r="P395" s="54"/>
      <c r="Q395" s="54"/>
    </row>
    <row r="396" spans="1:17" ht="15" customHeight="1" x14ac:dyDescent="0.3">
      <c r="A396" s="55">
        <v>14223</v>
      </c>
      <c r="B396" s="55" t="s">
        <v>9425</v>
      </c>
      <c r="C396" s="55" t="s">
        <v>9426</v>
      </c>
      <c r="D396" s="55"/>
      <c r="E396" s="55">
        <v>4</v>
      </c>
      <c r="F396" s="55">
        <v>6</v>
      </c>
      <c r="G396" s="66">
        <v>1.3349</v>
      </c>
      <c r="H396" s="66">
        <f t="shared" si="18"/>
        <v>1.388296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2658</v>
      </c>
      <c r="P396" s="53"/>
      <c r="Q396" s="53"/>
    </row>
    <row r="397" spans="1:17" ht="15" customHeight="1" x14ac:dyDescent="0.3">
      <c r="A397" s="55">
        <v>6724</v>
      </c>
      <c r="B397" s="55" t="s">
        <v>9119</v>
      </c>
      <c r="C397" s="55" t="s">
        <v>9120</v>
      </c>
      <c r="D397" s="55"/>
      <c r="E397" s="55">
        <v>4</v>
      </c>
      <c r="F397" s="55">
        <v>6</v>
      </c>
      <c r="G397" s="66">
        <v>0.55490000000000006</v>
      </c>
      <c r="H397" s="66">
        <f t="shared" si="18"/>
        <v>0.57709600000000005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2658</v>
      </c>
      <c r="P397" s="54"/>
      <c r="Q397" s="54"/>
    </row>
    <row r="398" spans="1:17" ht="15" customHeight="1" x14ac:dyDescent="0.25">
      <c r="A398" s="57">
        <v>6737</v>
      </c>
      <c r="B398" s="57" t="s">
        <v>2766</v>
      </c>
      <c r="C398" s="57" t="s">
        <v>2767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30</v>
      </c>
      <c r="O398" s="57" t="s">
        <v>2666</v>
      </c>
      <c r="P398" s="57" t="s">
        <v>2231</v>
      </c>
      <c r="Q398" s="57"/>
    </row>
    <row r="399" spans="1:17" ht="15" customHeight="1" x14ac:dyDescent="0.25">
      <c r="A399" s="57">
        <v>17368</v>
      </c>
      <c r="B399" s="57" t="s">
        <v>3099</v>
      </c>
      <c r="C399" s="57" t="s">
        <v>3100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2743</v>
      </c>
      <c r="P399" s="57" t="s">
        <v>2231</v>
      </c>
      <c r="Q399" s="57"/>
    </row>
    <row r="400" spans="1:17" ht="15" customHeight="1" x14ac:dyDescent="0.3">
      <c r="A400" s="55">
        <v>20656</v>
      </c>
      <c r="B400" s="55" t="s">
        <v>9741</v>
      </c>
      <c r="C400" s="55" t="s">
        <v>9742</v>
      </c>
      <c r="D400" s="55"/>
      <c r="E400" s="55">
        <v>4</v>
      </c>
      <c r="F400" s="55">
        <v>16</v>
      </c>
      <c r="G400" s="66">
        <v>2.3249</v>
      </c>
      <c r="H400" s="66">
        <f t="shared" si="18"/>
        <v>2.4178959999999998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3105</v>
      </c>
      <c r="P400" s="53"/>
      <c r="Q400" s="53"/>
    </row>
    <row r="401" spans="1:17" s="22" customFormat="1" ht="15" customHeight="1" x14ac:dyDescent="0.25">
      <c r="A401" s="57">
        <v>20657</v>
      </c>
      <c r="B401" s="57" t="s">
        <v>3206</v>
      </c>
      <c r="C401" s="57" t="s">
        <v>3207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2658</v>
      </c>
      <c r="P401" s="57" t="s">
        <v>2231</v>
      </c>
      <c r="Q401" s="57"/>
    </row>
    <row r="402" spans="1:17" ht="15" customHeight="1" x14ac:dyDescent="0.3">
      <c r="A402" s="55">
        <v>18193</v>
      </c>
      <c r="B402" s="55" t="s">
        <v>9594</v>
      </c>
      <c r="C402" s="55" t="s">
        <v>9595</v>
      </c>
      <c r="D402" s="55"/>
      <c r="E402" s="55">
        <v>10</v>
      </c>
      <c r="F402" s="55">
        <v>10</v>
      </c>
      <c r="G402" s="66">
        <v>1.2349000000000001</v>
      </c>
      <c r="H402" s="66">
        <f t="shared" si="18"/>
        <v>1.3583900000000002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2743</v>
      </c>
      <c r="P402" s="54"/>
      <c r="Q402" s="54"/>
    </row>
    <row r="403" spans="1:17" ht="15" customHeight="1" x14ac:dyDescent="0.3">
      <c r="A403" s="55">
        <v>18190</v>
      </c>
      <c r="B403" s="55" t="s">
        <v>9592</v>
      </c>
      <c r="C403" s="55" t="s">
        <v>9593</v>
      </c>
      <c r="D403" s="55"/>
      <c r="E403" s="55">
        <v>10</v>
      </c>
      <c r="F403" s="55">
        <v>10</v>
      </c>
      <c r="G403" s="66">
        <v>1.5548999999999999</v>
      </c>
      <c r="H403" s="66">
        <f t="shared" si="18"/>
        <v>1.7103899999999999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2743</v>
      </c>
      <c r="P403" s="54"/>
      <c r="Q403" s="54"/>
    </row>
    <row r="404" spans="1:17" ht="15" customHeight="1" x14ac:dyDescent="0.3">
      <c r="A404" s="55">
        <v>14923</v>
      </c>
      <c r="B404" s="55" t="s">
        <v>9464</v>
      </c>
      <c r="C404" s="55" t="s">
        <v>9465</v>
      </c>
      <c r="D404" s="55"/>
      <c r="E404" s="55">
        <v>4</v>
      </c>
      <c r="F404" s="55">
        <v>8</v>
      </c>
      <c r="G404" s="66">
        <v>1.1349</v>
      </c>
      <c r="H404" s="66">
        <f t="shared" si="18"/>
        <v>1.180296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2872</v>
      </c>
      <c r="P404" s="54"/>
      <c r="Q404" s="54"/>
    </row>
    <row r="405" spans="1:17" ht="15" customHeight="1" x14ac:dyDescent="0.3">
      <c r="A405" s="55">
        <v>14921</v>
      </c>
      <c r="B405" s="55" t="s">
        <v>9462</v>
      </c>
      <c r="C405" s="55" t="s">
        <v>9463</v>
      </c>
      <c r="D405" s="55"/>
      <c r="E405" s="55">
        <v>4</v>
      </c>
      <c r="F405" s="55">
        <v>8</v>
      </c>
      <c r="G405" s="66">
        <v>1.1349</v>
      </c>
      <c r="H405" s="66">
        <f t="shared" si="18"/>
        <v>1.180296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2872</v>
      </c>
      <c r="P405" s="54"/>
      <c r="Q405" s="54"/>
    </row>
    <row r="406" spans="1:17" ht="15" customHeight="1" x14ac:dyDescent="0.3">
      <c r="A406" s="55">
        <v>14924</v>
      </c>
      <c r="B406" s="55" t="s">
        <v>9466</v>
      </c>
      <c r="C406" s="55" t="s">
        <v>9467</v>
      </c>
      <c r="D406" s="55"/>
      <c r="E406" s="55">
        <v>4</v>
      </c>
      <c r="F406" s="55">
        <v>10</v>
      </c>
      <c r="G406" s="66">
        <v>1.1349</v>
      </c>
      <c r="H406" s="66">
        <f t="shared" si="18"/>
        <v>1.180296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2872</v>
      </c>
      <c r="P406" s="53"/>
      <c r="Q406" s="53"/>
    </row>
    <row r="407" spans="1:17" s="22" customFormat="1" ht="15" customHeight="1" x14ac:dyDescent="0.3">
      <c r="A407" s="55">
        <v>14925</v>
      </c>
      <c r="B407" s="55" t="s">
        <v>9468</v>
      </c>
      <c r="C407" s="55" t="s">
        <v>9469</v>
      </c>
      <c r="D407" s="55"/>
      <c r="E407" s="55">
        <v>4</v>
      </c>
      <c r="F407" s="55">
        <v>10</v>
      </c>
      <c r="G407" s="66">
        <v>1.1349</v>
      </c>
      <c r="H407" s="66">
        <f t="shared" si="18"/>
        <v>1.180296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2872</v>
      </c>
      <c r="P407" s="53"/>
      <c r="Q407" s="53"/>
    </row>
    <row r="408" spans="1:17" ht="15" customHeight="1" x14ac:dyDescent="0.25">
      <c r="A408" s="57">
        <v>14926</v>
      </c>
      <c r="B408" s="57" t="s">
        <v>3025</v>
      </c>
      <c r="C408" s="57" t="s">
        <v>3026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30</v>
      </c>
      <c r="O408" s="57" t="s">
        <v>2872</v>
      </c>
      <c r="P408" s="57" t="s">
        <v>2231</v>
      </c>
      <c r="Q408" s="57"/>
    </row>
    <row r="409" spans="1:17" ht="15" customHeight="1" x14ac:dyDescent="0.25">
      <c r="A409" s="57">
        <v>6834</v>
      </c>
      <c r="B409" s="57" t="s">
        <v>2779</v>
      </c>
      <c r="C409" s="57" t="s">
        <v>2780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2666</v>
      </c>
      <c r="P409" s="57" t="s">
        <v>2231</v>
      </c>
      <c r="Q409" s="57"/>
    </row>
    <row r="410" spans="1:17" ht="15" customHeight="1" x14ac:dyDescent="0.25">
      <c r="A410" s="57">
        <v>11680</v>
      </c>
      <c r="B410" s="57" t="s">
        <v>2877</v>
      </c>
      <c r="C410" s="57" t="s">
        <v>2878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2743</v>
      </c>
      <c r="P410" s="57" t="s">
        <v>2231</v>
      </c>
      <c r="Q410" s="57"/>
    </row>
    <row r="411" spans="1:17" ht="15" customHeight="1" x14ac:dyDescent="0.3">
      <c r="A411" s="55">
        <v>17189</v>
      </c>
      <c r="B411" s="55" t="s">
        <v>9532</v>
      </c>
      <c r="C411" s="55" t="s">
        <v>9533</v>
      </c>
      <c r="D411" s="55"/>
      <c r="E411" s="55">
        <v>4</v>
      </c>
      <c r="F411" s="55">
        <v>1</v>
      </c>
      <c r="G411" s="66">
        <v>10.604900000000001</v>
      </c>
      <c r="H411" s="66">
        <f t="shared" si="18"/>
        <v>11.029096000000001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30</v>
      </c>
      <c r="O411" s="55" t="s">
        <v>2683</v>
      </c>
      <c r="P411" s="53"/>
      <c r="Q411" s="53"/>
    </row>
    <row r="412" spans="1:17" ht="15" customHeight="1" x14ac:dyDescent="0.25">
      <c r="A412" s="59">
        <v>23142</v>
      </c>
      <c r="B412" s="59" t="s">
        <v>3487</v>
      </c>
      <c r="C412" s="59" t="s">
        <v>3488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2673</v>
      </c>
      <c r="P412" s="59" t="s">
        <v>2647</v>
      </c>
      <c r="Q412" s="59"/>
    </row>
    <row r="413" spans="1:17" ht="15" customHeight="1" x14ac:dyDescent="0.25">
      <c r="A413" s="59">
        <v>23143</v>
      </c>
      <c r="B413" s="59" t="s">
        <v>3489</v>
      </c>
      <c r="C413" s="59" t="s">
        <v>3490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2673</v>
      </c>
      <c r="P413" s="59" t="s">
        <v>2647</v>
      </c>
      <c r="Q413" s="59"/>
    </row>
    <row r="414" spans="1:17" ht="15" customHeight="1" x14ac:dyDescent="0.25">
      <c r="A414" s="59">
        <v>13267</v>
      </c>
      <c r="B414" s="59" t="s">
        <v>3447</v>
      </c>
      <c r="C414" s="59" t="s">
        <v>3448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2810</v>
      </c>
      <c r="P414" s="59" t="s">
        <v>2647</v>
      </c>
      <c r="Q414" s="59"/>
    </row>
    <row r="415" spans="1:17" ht="15" customHeight="1" x14ac:dyDescent="0.25">
      <c r="A415" s="59">
        <v>13268</v>
      </c>
      <c r="B415" s="59" t="s">
        <v>3449</v>
      </c>
      <c r="C415" s="59" t="s">
        <v>3450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30</v>
      </c>
      <c r="O415" s="59" t="s">
        <v>2810</v>
      </c>
      <c r="P415" s="59" t="s">
        <v>2647</v>
      </c>
      <c r="Q415" s="59"/>
    </row>
    <row r="416" spans="1:17" s="22" customFormat="1" ht="15" customHeight="1" x14ac:dyDescent="0.25">
      <c r="A416" s="59">
        <v>23321</v>
      </c>
      <c r="B416" s="59" t="s">
        <v>3503</v>
      </c>
      <c r="C416" s="59" t="s">
        <v>3504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2658</v>
      </c>
      <c r="P416" s="59" t="s">
        <v>2647</v>
      </c>
      <c r="Q416" s="59"/>
    </row>
    <row r="417" spans="1:17" ht="15" customHeight="1" x14ac:dyDescent="0.25">
      <c r="A417" s="59">
        <v>23322</v>
      </c>
      <c r="B417" s="59" t="s">
        <v>3505</v>
      </c>
      <c r="C417" s="59" t="s">
        <v>3506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30</v>
      </c>
      <c r="O417" s="59" t="s">
        <v>2658</v>
      </c>
      <c r="P417" s="59" t="s">
        <v>2647</v>
      </c>
      <c r="Q417" s="59"/>
    </row>
    <row r="418" spans="1:17" ht="15" customHeight="1" x14ac:dyDescent="0.25">
      <c r="A418" s="59">
        <v>23323</v>
      </c>
      <c r="B418" s="59" t="s">
        <v>3507</v>
      </c>
      <c r="C418" s="59" t="s">
        <v>3508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2658</v>
      </c>
      <c r="P418" s="59" t="s">
        <v>2647</v>
      </c>
      <c r="Q418" s="59"/>
    </row>
    <row r="419" spans="1:17" s="22" customFormat="1" ht="15" customHeight="1" x14ac:dyDescent="0.25">
      <c r="A419" s="59">
        <v>23145</v>
      </c>
      <c r="B419" s="59" t="s">
        <v>3493</v>
      </c>
      <c r="C419" s="59" t="s">
        <v>3494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2783</v>
      </c>
      <c r="P419" s="59" t="s">
        <v>2647</v>
      </c>
      <c r="Q419" s="59"/>
    </row>
    <row r="420" spans="1:17" s="22" customFormat="1" ht="15" customHeight="1" x14ac:dyDescent="0.25">
      <c r="A420" s="59">
        <v>23146</v>
      </c>
      <c r="B420" s="59" t="s">
        <v>3495</v>
      </c>
      <c r="C420" s="59" t="s">
        <v>3496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2783</v>
      </c>
      <c r="P420" s="59" t="s">
        <v>2647</v>
      </c>
      <c r="Q420" s="59"/>
    </row>
    <row r="421" spans="1:17" ht="15" customHeight="1" x14ac:dyDescent="0.25">
      <c r="A421" s="59">
        <v>23144</v>
      </c>
      <c r="B421" s="59" t="s">
        <v>3491</v>
      </c>
      <c r="C421" s="59" t="s">
        <v>3492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30</v>
      </c>
      <c r="O421" s="59" t="s">
        <v>2783</v>
      </c>
      <c r="P421" s="59" t="s">
        <v>2647</v>
      </c>
      <c r="Q421" s="59"/>
    </row>
    <row r="422" spans="1:17" ht="15" customHeight="1" x14ac:dyDescent="0.3">
      <c r="A422" s="55">
        <v>19347</v>
      </c>
      <c r="B422" s="55" t="s">
        <v>9633</v>
      </c>
      <c r="C422" s="55" t="s">
        <v>9634</v>
      </c>
      <c r="D422" s="55"/>
      <c r="E422" s="55">
        <v>10</v>
      </c>
      <c r="F422" s="55">
        <v>8</v>
      </c>
      <c r="G422" s="66">
        <v>1.1449</v>
      </c>
      <c r="H422" s="66">
        <f t="shared" si="18"/>
        <v>1.25939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2743</v>
      </c>
      <c r="P422" s="54"/>
      <c r="Q422" s="54"/>
    </row>
    <row r="423" spans="1:17" s="22" customFormat="1" ht="15" customHeight="1" x14ac:dyDescent="0.3">
      <c r="A423" s="55">
        <v>19344</v>
      </c>
      <c r="B423" s="55" t="s">
        <v>9629</v>
      </c>
      <c r="C423" s="55" t="s">
        <v>9630</v>
      </c>
      <c r="D423" s="55"/>
      <c r="E423" s="55">
        <v>10</v>
      </c>
      <c r="F423" s="55">
        <v>8</v>
      </c>
      <c r="G423" s="66">
        <v>1.5448999999999999</v>
      </c>
      <c r="H423" s="66">
        <f t="shared" si="18"/>
        <v>1.69939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2743</v>
      </c>
      <c r="P423" s="54"/>
      <c r="Q423" s="54"/>
    </row>
    <row r="424" spans="1:17" s="22" customFormat="1" ht="15" customHeight="1" x14ac:dyDescent="0.3">
      <c r="A424" s="55">
        <v>19345</v>
      </c>
      <c r="B424" s="55" t="s">
        <v>9631</v>
      </c>
      <c r="C424" s="55" t="s">
        <v>9632</v>
      </c>
      <c r="D424" s="55"/>
      <c r="E424" s="55">
        <v>10</v>
      </c>
      <c r="F424" s="55">
        <v>8</v>
      </c>
      <c r="G424" s="66">
        <v>1.3449</v>
      </c>
      <c r="H424" s="66">
        <f t="shared" si="18"/>
        <v>1.47939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2743</v>
      </c>
      <c r="P424" s="54"/>
      <c r="Q424" s="54"/>
    </row>
    <row r="425" spans="1:17" ht="15" customHeight="1" x14ac:dyDescent="0.3">
      <c r="A425" s="55">
        <v>12305</v>
      </c>
      <c r="B425" s="55" t="s">
        <v>9363</v>
      </c>
      <c r="C425" s="55" t="s">
        <v>9364</v>
      </c>
      <c r="D425" s="55"/>
      <c r="E425" s="55">
        <v>10</v>
      </c>
      <c r="F425" s="55">
        <v>8</v>
      </c>
      <c r="G425" s="66">
        <v>1.8549</v>
      </c>
      <c r="H425" s="66">
        <f t="shared" si="18"/>
        <v>2.0403899999999999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2743</v>
      </c>
      <c r="P425" s="53"/>
      <c r="Q425" s="53"/>
    </row>
    <row r="426" spans="1:17" ht="15" customHeight="1" x14ac:dyDescent="0.25">
      <c r="A426" s="57">
        <v>22634</v>
      </c>
      <c r="B426" s="57" t="s">
        <v>3333</v>
      </c>
      <c r="C426" s="57" t="s">
        <v>3334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2658</v>
      </c>
      <c r="P426" s="57" t="s">
        <v>2231</v>
      </c>
      <c r="Q426" s="57"/>
    </row>
    <row r="427" spans="1:17" ht="15" customHeight="1" x14ac:dyDescent="0.25">
      <c r="A427" s="56">
        <v>14184</v>
      </c>
      <c r="B427" s="56" t="s">
        <v>9421</v>
      </c>
      <c r="C427" s="56" t="s">
        <v>9422</v>
      </c>
      <c r="D427" s="56"/>
      <c r="E427" s="56">
        <v>10</v>
      </c>
      <c r="F427" s="56">
        <v>8</v>
      </c>
      <c r="G427" s="67">
        <v>1.2349000000000001</v>
      </c>
      <c r="H427" s="67">
        <f>H428+H429</f>
        <v>1.384768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2792</v>
      </c>
      <c r="P427" s="54"/>
      <c r="Q427" s="54"/>
    </row>
    <row r="428" spans="1:17" s="22" customFormat="1" ht="15" customHeight="1" x14ac:dyDescent="0.3">
      <c r="A428" s="55">
        <v>14330</v>
      </c>
      <c r="B428" s="55" t="s">
        <v>9433</v>
      </c>
      <c r="C428" s="55" t="s">
        <v>9434</v>
      </c>
      <c r="D428" s="55"/>
      <c r="E428" s="55">
        <v>10</v>
      </c>
      <c r="F428" s="55">
        <v>8</v>
      </c>
      <c r="G428" s="66">
        <v>1.0649</v>
      </c>
      <c r="H428" s="66">
        <f>G428*E428%+G428</f>
        <v>1.1713899999999999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2792</v>
      </c>
      <c r="P428" s="54"/>
      <c r="Q428" s="54"/>
    </row>
    <row r="429" spans="1:17" ht="15" customHeight="1" x14ac:dyDescent="0.3">
      <c r="A429" s="55">
        <v>14331</v>
      </c>
      <c r="B429" s="55" t="s">
        <v>9435</v>
      </c>
      <c r="C429" s="55" t="s">
        <v>9436</v>
      </c>
      <c r="D429" s="55"/>
      <c r="E429" s="55">
        <v>22</v>
      </c>
      <c r="F429" s="55">
        <v>8</v>
      </c>
      <c r="G429" s="66">
        <v>0.1749</v>
      </c>
      <c r="H429" s="66">
        <f>G429*E429%+G429</f>
        <v>0.21337800000000001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2792</v>
      </c>
      <c r="P429" s="53"/>
      <c r="Q429" s="53"/>
    </row>
    <row r="430" spans="1:17" s="22" customFormat="1" ht="15" customHeight="1" x14ac:dyDescent="0.25">
      <c r="A430" s="56">
        <v>12317</v>
      </c>
      <c r="B430" s="56" t="s">
        <v>9365</v>
      </c>
      <c r="C430" s="56" t="s">
        <v>9366</v>
      </c>
      <c r="D430" s="56"/>
      <c r="E430" s="56">
        <v>10</v>
      </c>
      <c r="F430" s="56">
        <v>8</v>
      </c>
      <c r="G430" s="67">
        <v>1.2349000000000001</v>
      </c>
      <c r="H430" s="67">
        <f>G430*E430%+G430</f>
        <v>1.3583900000000002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30</v>
      </c>
      <c r="O430" s="56" t="s">
        <v>2690</v>
      </c>
      <c r="P430" s="54"/>
      <c r="Q430" s="54"/>
    </row>
    <row r="431" spans="1:17" ht="15" customHeight="1" x14ac:dyDescent="0.25">
      <c r="A431" s="56">
        <v>14185</v>
      </c>
      <c r="B431" s="56" t="s">
        <v>9423</v>
      </c>
      <c r="C431" s="56" t="s">
        <v>9424</v>
      </c>
      <c r="D431" s="56"/>
      <c r="E431" s="56">
        <v>10</v>
      </c>
      <c r="F431" s="56">
        <v>8</v>
      </c>
      <c r="G431" s="67">
        <v>1.2349000000000001</v>
      </c>
      <c r="H431" s="67">
        <f>H432+H433</f>
        <v>1.3835680000000001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30</v>
      </c>
      <c r="O431" s="56" t="s">
        <v>2792</v>
      </c>
      <c r="P431" s="54"/>
      <c r="Q431" s="54"/>
    </row>
    <row r="432" spans="1:17" s="22" customFormat="1" ht="15" customHeight="1" x14ac:dyDescent="0.3">
      <c r="A432" s="55">
        <v>14332</v>
      </c>
      <c r="B432" s="55" t="s">
        <v>9437</v>
      </c>
      <c r="C432" s="55" t="s">
        <v>9438</v>
      </c>
      <c r="D432" s="55"/>
      <c r="E432" s="55">
        <v>10</v>
      </c>
      <c r="F432" s="55">
        <v>8</v>
      </c>
      <c r="G432" s="66">
        <v>1.0749</v>
      </c>
      <c r="H432" s="66">
        <f>G432*E432%+G432</f>
        <v>1.1823900000000001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30</v>
      </c>
      <c r="O432" s="55" t="s">
        <v>2792</v>
      </c>
      <c r="P432" s="53"/>
      <c r="Q432" s="53"/>
    </row>
    <row r="433" spans="1:17" s="22" customFormat="1" ht="15" customHeight="1" x14ac:dyDescent="0.3">
      <c r="A433" s="55">
        <v>14333</v>
      </c>
      <c r="B433" s="55" t="s">
        <v>9439</v>
      </c>
      <c r="C433" s="55" t="s">
        <v>9440</v>
      </c>
      <c r="D433" s="55"/>
      <c r="E433" s="55">
        <v>22</v>
      </c>
      <c r="F433" s="55">
        <v>8</v>
      </c>
      <c r="G433" s="66">
        <v>0.16489999999999999</v>
      </c>
      <c r="H433" s="66">
        <f>G433*E433%+G433</f>
        <v>0.201178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30</v>
      </c>
      <c r="O433" s="55" t="s">
        <v>2792</v>
      </c>
      <c r="P433" s="54"/>
      <c r="Q433" s="54"/>
    </row>
    <row r="434" spans="1:17" s="22" customFormat="1" ht="15" customHeight="1" x14ac:dyDescent="0.25">
      <c r="A434" s="56">
        <v>12149</v>
      </c>
      <c r="B434" s="56" t="s">
        <v>9339</v>
      </c>
      <c r="C434" s="56" t="s">
        <v>9340</v>
      </c>
      <c r="D434" s="56"/>
      <c r="E434" s="56">
        <v>10</v>
      </c>
      <c r="F434" s="56">
        <v>8</v>
      </c>
      <c r="G434" s="67">
        <v>1.0949</v>
      </c>
      <c r="H434" s="67">
        <f>H435+H436</f>
        <v>1.207686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2690</v>
      </c>
      <c r="P434" s="54"/>
      <c r="Q434" s="54"/>
    </row>
    <row r="435" spans="1:17" s="22" customFormat="1" ht="15" customHeight="1" x14ac:dyDescent="0.3">
      <c r="A435" s="55">
        <v>12195</v>
      </c>
      <c r="B435" s="55" t="s">
        <v>9359</v>
      </c>
      <c r="C435" s="55" t="s">
        <v>9360</v>
      </c>
      <c r="D435" s="55"/>
      <c r="E435" s="55">
        <v>10</v>
      </c>
      <c r="F435" s="55">
        <v>8</v>
      </c>
      <c r="G435" s="66">
        <v>1.0649</v>
      </c>
      <c r="H435" s="66">
        <f>G435*E435%+G435</f>
        <v>1.1713899999999999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30</v>
      </c>
      <c r="O435" s="55" t="s">
        <v>2690</v>
      </c>
      <c r="P435" s="53"/>
      <c r="Q435" s="53"/>
    </row>
    <row r="436" spans="1:17" s="22" customFormat="1" ht="15" customHeight="1" x14ac:dyDescent="0.3">
      <c r="A436" s="55">
        <v>12194</v>
      </c>
      <c r="B436" s="55" t="s">
        <v>9357</v>
      </c>
      <c r="C436" s="55" t="s">
        <v>9358</v>
      </c>
      <c r="D436" s="55"/>
      <c r="E436" s="55">
        <v>4</v>
      </c>
      <c r="F436" s="55">
        <v>8</v>
      </c>
      <c r="G436" s="66">
        <v>3.49E-2</v>
      </c>
      <c r="H436" s="66">
        <f>G436*E436%+G436</f>
        <v>3.6296000000000002E-2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30</v>
      </c>
      <c r="O436" s="55" t="s">
        <v>2690</v>
      </c>
      <c r="P436" s="53"/>
      <c r="Q436" s="53"/>
    </row>
    <row r="437" spans="1:17" ht="15" customHeight="1" x14ac:dyDescent="0.25">
      <c r="A437" s="56">
        <v>12162</v>
      </c>
      <c r="B437" s="56" t="s">
        <v>9341</v>
      </c>
      <c r="C437" s="56" t="s">
        <v>9342</v>
      </c>
      <c r="D437" s="56"/>
      <c r="E437" s="56">
        <v>10</v>
      </c>
      <c r="F437" s="56">
        <v>10</v>
      </c>
      <c r="G437" s="67">
        <v>0.82490000000000008</v>
      </c>
      <c r="H437" s="67">
        <f>H438+H439</f>
        <v>0.94936799999999999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30</v>
      </c>
      <c r="O437" s="56" t="s">
        <v>2792</v>
      </c>
      <c r="P437" s="54"/>
      <c r="Q437" s="54"/>
    </row>
    <row r="438" spans="1:17" ht="15" customHeight="1" x14ac:dyDescent="0.3">
      <c r="A438" s="55">
        <v>12163</v>
      </c>
      <c r="B438" s="55" t="s">
        <v>9343</v>
      </c>
      <c r="C438" s="55" t="s">
        <v>9344</v>
      </c>
      <c r="D438" s="55"/>
      <c r="E438" s="55">
        <v>10</v>
      </c>
      <c r="F438" s="55">
        <v>10</v>
      </c>
      <c r="G438" s="66">
        <v>0.52489999999999992</v>
      </c>
      <c r="H438" s="66">
        <f>G438*E438%+G438</f>
        <v>0.57738999999999996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30</v>
      </c>
      <c r="O438" s="55" t="s">
        <v>2792</v>
      </c>
      <c r="P438" s="53"/>
      <c r="Q438" s="53"/>
    </row>
    <row r="439" spans="1:17" ht="15" customHeight="1" x14ac:dyDescent="0.3">
      <c r="A439" s="55">
        <v>12164</v>
      </c>
      <c r="B439" s="55" t="s">
        <v>9345</v>
      </c>
      <c r="C439" s="55" t="s">
        <v>9346</v>
      </c>
      <c r="D439" s="55"/>
      <c r="E439" s="55">
        <v>22</v>
      </c>
      <c r="F439" s="55">
        <v>10</v>
      </c>
      <c r="G439" s="66">
        <v>0.3049</v>
      </c>
      <c r="H439" s="66">
        <f>G439*E439%+G439</f>
        <v>0.37197800000000003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2792</v>
      </c>
      <c r="P439" s="53"/>
      <c r="Q439" s="53"/>
    </row>
    <row r="440" spans="1:17" ht="15" customHeight="1" x14ac:dyDescent="0.25">
      <c r="A440" s="56">
        <v>7120</v>
      </c>
      <c r="B440" s="56" t="s">
        <v>9183</v>
      </c>
      <c r="C440" s="56" t="s">
        <v>9184</v>
      </c>
      <c r="D440" s="56"/>
      <c r="E440" s="56">
        <v>10</v>
      </c>
      <c r="F440" s="56">
        <v>10</v>
      </c>
      <c r="G440" s="67">
        <v>0.82490000000000008</v>
      </c>
      <c r="H440" s="67">
        <f>H441+H442</f>
        <v>0.869286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30</v>
      </c>
      <c r="O440" s="56" t="s">
        <v>2658</v>
      </c>
      <c r="P440" s="54"/>
      <c r="Q440" s="54"/>
    </row>
    <row r="441" spans="1:17" ht="15" customHeight="1" x14ac:dyDescent="0.3">
      <c r="A441" s="55">
        <v>7122</v>
      </c>
      <c r="B441" s="55" t="s">
        <v>9187</v>
      </c>
      <c r="C441" s="55" t="s">
        <v>9188</v>
      </c>
      <c r="D441" s="55"/>
      <c r="E441" s="55">
        <v>10</v>
      </c>
      <c r="F441" s="55">
        <v>10</v>
      </c>
      <c r="G441" s="66">
        <v>0.10489999999999999</v>
      </c>
      <c r="H441" s="66">
        <f>G441*E441%+G441</f>
        <v>0.11538999999999999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30</v>
      </c>
      <c r="O441" s="55" t="s">
        <v>2658</v>
      </c>
      <c r="P441" s="54"/>
      <c r="Q441" s="54"/>
    </row>
    <row r="442" spans="1:17" ht="15" customHeight="1" x14ac:dyDescent="0.3">
      <c r="A442" s="55">
        <v>7121</v>
      </c>
      <c r="B442" s="55" t="s">
        <v>9185</v>
      </c>
      <c r="C442" s="55" t="s">
        <v>9186</v>
      </c>
      <c r="D442" s="55"/>
      <c r="E442" s="55">
        <v>4</v>
      </c>
      <c r="F442" s="55">
        <v>10</v>
      </c>
      <c r="G442" s="66">
        <v>0.72489999999999999</v>
      </c>
      <c r="H442" s="66">
        <f>G442*E442%+G442</f>
        <v>0.75389600000000001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30</v>
      </c>
      <c r="O442" s="55" t="s">
        <v>2658</v>
      </c>
      <c r="P442" s="54"/>
      <c r="Q442" s="54"/>
    </row>
    <row r="443" spans="1:17" ht="15" customHeight="1" x14ac:dyDescent="0.25">
      <c r="A443" s="57">
        <v>7123</v>
      </c>
      <c r="B443" s="57" t="s">
        <v>2811</v>
      </c>
      <c r="C443" s="57" t="s">
        <v>2812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30</v>
      </c>
      <c r="O443" s="57" t="s">
        <v>2658</v>
      </c>
      <c r="P443" s="57" t="s">
        <v>2231</v>
      </c>
      <c r="Q443" s="57"/>
    </row>
    <row r="444" spans="1:17" ht="15" customHeight="1" x14ac:dyDescent="0.25">
      <c r="A444" s="56">
        <v>7116</v>
      </c>
      <c r="B444" s="56" t="s">
        <v>9177</v>
      </c>
      <c r="C444" s="56" t="s">
        <v>9178</v>
      </c>
      <c r="D444" s="56"/>
      <c r="E444" s="56">
        <v>10</v>
      </c>
      <c r="F444" s="56">
        <v>10</v>
      </c>
      <c r="G444" s="67">
        <v>0.82490000000000008</v>
      </c>
      <c r="H444" s="67">
        <f>H445+H446</f>
        <v>0.869286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30</v>
      </c>
      <c r="O444" s="56" t="s">
        <v>2658</v>
      </c>
      <c r="P444" s="54"/>
      <c r="Q444" s="54"/>
    </row>
    <row r="445" spans="1:17" ht="15" customHeight="1" x14ac:dyDescent="0.3">
      <c r="A445" s="55">
        <v>7118</v>
      </c>
      <c r="B445" s="55" t="s">
        <v>9181</v>
      </c>
      <c r="C445" s="55" t="s">
        <v>9182</v>
      </c>
      <c r="D445" s="55"/>
      <c r="E445" s="55">
        <v>10</v>
      </c>
      <c r="F445" s="55">
        <v>10</v>
      </c>
      <c r="G445" s="66">
        <v>0.10489999999999999</v>
      </c>
      <c r="H445" s="66">
        <f>G445*E445%+G445</f>
        <v>0.11538999999999999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30</v>
      </c>
      <c r="O445" s="55" t="s">
        <v>2658</v>
      </c>
      <c r="P445" s="54"/>
      <c r="Q445" s="54"/>
    </row>
    <row r="446" spans="1:17" ht="15" customHeight="1" x14ac:dyDescent="0.3">
      <c r="A446" s="55">
        <v>7117</v>
      </c>
      <c r="B446" s="55" t="s">
        <v>9179</v>
      </c>
      <c r="C446" s="55" t="s">
        <v>9180</v>
      </c>
      <c r="D446" s="55"/>
      <c r="E446" s="55">
        <v>4</v>
      </c>
      <c r="F446" s="55">
        <v>10</v>
      </c>
      <c r="G446" s="66">
        <v>0.72489999999999999</v>
      </c>
      <c r="H446" s="66">
        <f>G446*E446%+G446</f>
        <v>0.75389600000000001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30</v>
      </c>
      <c r="O446" s="55" t="s">
        <v>2658</v>
      </c>
      <c r="P446" s="54"/>
      <c r="Q446" s="54"/>
    </row>
    <row r="447" spans="1:17" ht="15" customHeight="1" x14ac:dyDescent="0.25">
      <c r="A447" s="57">
        <v>15485</v>
      </c>
      <c r="B447" s="57" t="s">
        <v>3045</v>
      </c>
      <c r="C447" s="57" t="s">
        <v>3046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30</v>
      </c>
      <c r="O447" s="57" t="s">
        <v>2792</v>
      </c>
      <c r="P447" s="57" t="s">
        <v>2231</v>
      </c>
      <c r="Q447" s="57"/>
    </row>
    <row r="448" spans="1:17" s="22" customFormat="1" ht="15" customHeight="1" x14ac:dyDescent="0.3">
      <c r="A448" s="68">
        <v>15487</v>
      </c>
      <c r="B448" s="68" t="s">
        <v>3049</v>
      </c>
      <c r="C448" s="68" t="s">
        <v>3050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30</v>
      </c>
      <c r="O448" s="68" t="s">
        <v>2792</v>
      </c>
      <c r="P448" s="68" t="s">
        <v>2231</v>
      </c>
      <c r="Q448" s="68"/>
    </row>
    <row r="449" spans="1:17" ht="15" customHeight="1" x14ac:dyDescent="0.3">
      <c r="A449" s="68">
        <v>15486</v>
      </c>
      <c r="B449" s="68" t="s">
        <v>3047</v>
      </c>
      <c r="C449" s="68" t="s">
        <v>3048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30</v>
      </c>
      <c r="O449" s="68" t="s">
        <v>2792</v>
      </c>
      <c r="P449" s="68" t="s">
        <v>2231</v>
      </c>
      <c r="Q449" s="68"/>
    </row>
    <row r="450" spans="1:17" ht="15" customHeight="1" x14ac:dyDescent="0.3">
      <c r="A450" s="55">
        <v>5572</v>
      </c>
      <c r="B450" s="55" t="s">
        <v>9041</v>
      </c>
      <c r="C450" s="55" t="s">
        <v>9042</v>
      </c>
      <c r="D450" s="55"/>
      <c r="E450" s="55">
        <v>10</v>
      </c>
      <c r="F450" s="55">
        <v>12</v>
      </c>
      <c r="G450" s="66">
        <v>1.6049</v>
      </c>
      <c r="H450" s="66">
        <f t="shared" si="23"/>
        <v>1.76539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30</v>
      </c>
      <c r="O450" s="55" t="s">
        <v>2690</v>
      </c>
      <c r="P450" s="53"/>
      <c r="Q450" s="53"/>
    </row>
    <row r="451" spans="1:17" ht="15" customHeight="1" x14ac:dyDescent="0.3">
      <c r="A451" s="55">
        <v>5569</v>
      </c>
      <c r="B451" s="55" t="s">
        <v>9039</v>
      </c>
      <c r="C451" s="55" t="s">
        <v>9040</v>
      </c>
      <c r="D451" s="55"/>
      <c r="E451" s="55">
        <v>10</v>
      </c>
      <c r="F451" s="55">
        <v>12</v>
      </c>
      <c r="G451" s="66">
        <v>1.6049</v>
      </c>
      <c r="H451" s="66">
        <f t="shared" si="23"/>
        <v>1.76539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30</v>
      </c>
      <c r="O451" s="55" t="s">
        <v>2690</v>
      </c>
      <c r="P451" s="54"/>
      <c r="Q451" s="54"/>
    </row>
    <row r="452" spans="1:17" ht="15" customHeight="1" x14ac:dyDescent="0.3">
      <c r="A452" s="55">
        <v>5567</v>
      </c>
      <c r="B452" s="55" t="s">
        <v>9037</v>
      </c>
      <c r="C452" s="55" t="s">
        <v>9038</v>
      </c>
      <c r="D452" s="55"/>
      <c r="E452" s="55">
        <v>10</v>
      </c>
      <c r="F452" s="55">
        <v>12</v>
      </c>
      <c r="G452" s="66">
        <v>1.6049</v>
      </c>
      <c r="H452" s="66">
        <f t="shared" si="23"/>
        <v>1.76539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30</v>
      </c>
      <c r="O452" s="55" t="s">
        <v>2690</v>
      </c>
      <c r="P452" s="53"/>
      <c r="Q452" s="53"/>
    </row>
    <row r="453" spans="1:17" ht="15" customHeight="1" x14ac:dyDescent="0.3">
      <c r="A453" s="55">
        <v>5495</v>
      </c>
      <c r="B453" s="55" t="s">
        <v>9033</v>
      </c>
      <c r="C453" s="55" t="s">
        <v>9034</v>
      </c>
      <c r="D453" s="55"/>
      <c r="E453" s="55">
        <v>10</v>
      </c>
      <c r="F453" s="55">
        <v>12</v>
      </c>
      <c r="G453" s="66">
        <v>1.6049</v>
      </c>
      <c r="H453" s="66">
        <f t="shared" si="23"/>
        <v>1.76539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30</v>
      </c>
      <c r="O453" s="55" t="s">
        <v>2690</v>
      </c>
      <c r="P453" s="54"/>
      <c r="Q453" s="54"/>
    </row>
    <row r="454" spans="1:17" ht="15" customHeight="1" x14ac:dyDescent="0.3">
      <c r="A454" s="55">
        <v>20128</v>
      </c>
      <c r="B454" s="55" t="s">
        <v>9653</v>
      </c>
      <c r="C454" s="55" t="s">
        <v>9654</v>
      </c>
      <c r="D454" s="55"/>
      <c r="E454" s="55">
        <v>10</v>
      </c>
      <c r="F454" s="55">
        <v>8</v>
      </c>
      <c r="G454" s="66">
        <v>2.0749</v>
      </c>
      <c r="H454" s="66">
        <f t="shared" si="23"/>
        <v>2.2823899999999999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30</v>
      </c>
      <c r="O454" s="55" t="s">
        <v>2690</v>
      </c>
      <c r="P454" s="54"/>
      <c r="Q454" s="54"/>
    </row>
    <row r="455" spans="1:17" ht="15" customHeight="1" x14ac:dyDescent="0.3">
      <c r="A455" s="55">
        <v>5566</v>
      </c>
      <c r="B455" s="55" t="s">
        <v>9035</v>
      </c>
      <c r="C455" s="55" t="s">
        <v>9036</v>
      </c>
      <c r="D455" s="55"/>
      <c r="E455" s="55">
        <v>10</v>
      </c>
      <c r="F455" s="55">
        <v>8</v>
      </c>
      <c r="G455" s="66">
        <v>1.6049</v>
      </c>
      <c r="H455" s="66">
        <f t="shared" si="23"/>
        <v>1.76539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30</v>
      </c>
      <c r="O455" s="55" t="s">
        <v>2690</v>
      </c>
      <c r="P455" s="54"/>
      <c r="Q455" s="54"/>
    </row>
    <row r="456" spans="1:17" ht="15" customHeight="1" x14ac:dyDescent="0.25">
      <c r="A456" s="57">
        <v>20129</v>
      </c>
      <c r="B456" s="57" t="s">
        <v>3188</v>
      </c>
      <c r="C456" s="57" t="s">
        <v>3189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30</v>
      </c>
      <c r="O456" s="57" t="s">
        <v>2690</v>
      </c>
      <c r="P456" s="57" t="s">
        <v>2231</v>
      </c>
      <c r="Q456" s="57"/>
    </row>
    <row r="457" spans="1:17" ht="15" customHeight="1" x14ac:dyDescent="0.3">
      <c r="A457" s="55">
        <v>22076</v>
      </c>
      <c r="B457" s="55" t="s">
        <v>10055</v>
      </c>
      <c r="C457" s="55" t="s">
        <v>10056</v>
      </c>
      <c r="D457" s="55"/>
      <c r="E457" s="55">
        <v>10</v>
      </c>
      <c r="F457" s="55">
        <v>1</v>
      </c>
      <c r="G457" s="66">
        <v>8.3449000000000009</v>
      </c>
      <c r="H457" s="66">
        <f t="shared" si="23"/>
        <v>9.1793900000000015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30</v>
      </c>
      <c r="O457" s="55" t="s">
        <v>2666</v>
      </c>
      <c r="P457" s="53"/>
      <c r="Q457" s="53"/>
    </row>
    <row r="458" spans="1:17" ht="15" customHeight="1" x14ac:dyDescent="0.3">
      <c r="A458" s="55">
        <v>11521</v>
      </c>
      <c r="B458" s="55" t="s">
        <v>9305</v>
      </c>
      <c r="C458" s="55" t="s">
        <v>9306</v>
      </c>
      <c r="D458" s="55"/>
      <c r="E458" s="55">
        <v>4</v>
      </c>
      <c r="F458" s="55">
        <v>12</v>
      </c>
      <c r="G458" s="66">
        <v>0.52490000000000003</v>
      </c>
      <c r="H458" s="66">
        <f t="shared" si="23"/>
        <v>0.54589600000000005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30</v>
      </c>
      <c r="O458" s="55" t="s">
        <v>2872</v>
      </c>
      <c r="P458" s="53"/>
      <c r="Q458" s="53"/>
    </row>
    <row r="459" spans="1:17" ht="15" customHeight="1" x14ac:dyDescent="0.25">
      <c r="A459" s="57">
        <v>11522</v>
      </c>
      <c r="B459" s="57" t="s">
        <v>2870</v>
      </c>
      <c r="C459" s="57" t="s">
        <v>2871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30</v>
      </c>
      <c r="O459" s="57" t="s">
        <v>2872</v>
      </c>
      <c r="P459" s="57" t="s">
        <v>2231</v>
      </c>
      <c r="Q459" s="57"/>
    </row>
    <row r="460" spans="1:17" ht="15" customHeight="1" x14ac:dyDescent="0.25">
      <c r="A460" s="61">
        <v>15155</v>
      </c>
      <c r="B460" s="61" t="s">
        <v>3436</v>
      </c>
      <c r="C460" s="61" t="s">
        <v>3437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2666</v>
      </c>
      <c r="P460" s="61" t="s">
        <v>3415</v>
      </c>
      <c r="Q460" s="61"/>
    </row>
    <row r="461" spans="1:17" ht="15" customHeight="1" x14ac:dyDescent="0.25">
      <c r="A461" s="59">
        <v>23406</v>
      </c>
      <c r="B461" s="59" t="s">
        <v>3553</v>
      </c>
      <c r="C461" s="59" t="s">
        <v>3554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30</v>
      </c>
      <c r="O461" s="59" t="s">
        <v>2666</v>
      </c>
      <c r="P461" s="59" t="s">
        <v>2647</v>
      </c>
      <c r="Q461" s="59"/>
    </row>
    <row r="462" spans="1:17" ht="15" customHeight="1" x14ac:dyDescent="0.25">
      <c r="A462" s="61">
        <v>15154</v>
      </c>
      <c r="B462" s="61" t="s">
        <v>3434</v>
      </c>
      <c r="C462" s="61" t="s">
        <v>3435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2666</v>
      </c>
      <c r="P462" s="61" t="s">
        <v>3415</v>
      </c>
      <c r="Q462" s="61"/>
    </row>
    <row r="463" spans="1:17" ht="15" customHeight="1" x14ac:dyDescent="0.25">
      <c r="A463" s="57">
        <v>15156</v>
      </c>
      <c r="B463" s="57" t="s">
        <v>3029</v>
      </c>
      <c r="C463" s="57" t="s">
        <v>3030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30</v>
      </c>
      <c r="O463" s="57" t="s">
        <v>2666</v>
      </c>
      <c r="P463" s="57" t="s">
        <v>2231</v>
      </c>
      <c r="Q463" s="57"/>
    </row>
    <row r="464" spans="1:17" ht="15" customHeight="1" x14ac:dyDescent="0.25">
      <c r="A464" s="59">
        <v>23405</v>
      </c>
      <c r="B464" s="59" t="s">
        <v>3551</v>
      </c>
      <c r="C464" s="59" t="s">
        <v>3552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30</v>
      </c>
      <c r="O464" s="59" t="s">
        <v>2743</v>
      </c>
      <c r="P464" s="59" t="s">
        <v>2647</v>
      </c>
      <c r="Q464" s="59"/>
    </row>
    <row r="465" spans="1:17" ht="15" customHeight="1" x14ac:dyDescent="0.25">
      <c r="A465" s="59">
        <v>23404</v>
      </c>
      <c r="B465" s="59" t="s">
        <v>3549</v>
      </c>
      <c r="C465" s="59" t="s">
        <v>3550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30</v>
      </c>
      <c r="O465" s="59" t="s">
        <v>2743</v>
      </c>
      <c r="P465" s="59" t="s">
        <v>2647</v>
      </c>
      <c r="Q465" s="59"/>
    </row>
    <row r="466" spans="1:17" ht="15" customHeight="1" x14ac:dyDescent="0.25">
      <c r="A466" s="57">
        <v>20055</v>
      </c>
      <c r="B466" s="57" t="s">
        <v>3186</v>
      </c>
      <c r="C466" s="57" t="s">
        <v>3187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2658</v>
      </c>
      <c r="P466" s="57" t="s">
        <v>2231</v>
      </c>
      <c r="Q466" s="57"/>
    </row>
    <row r="467" spans="1:17" ht="15" customHeight="1" x14ac:dyDescent="0.25">
      <c r="A467" s="57">
        <v>21578</v>
      </c>
      <c r="B467" s="57" t="s">
        <v>3275</v>
      </c>
      <c r="C467" s="57" t="s">
        <v>3276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30</v>
      </c>
      <c r="O467" s="57" t="s">
        <v>2658</v>
      </c>
      <c r="P467" s="57" t="s">
        <v>2231</v>
      </c>
      <c r="Q467" s="57"/>
    </row>
    <row r="468" spans="1:17" ht="15" customHeight="1" x14ac:dyDescent="0.25">
      <c r="A468" s="57">
        <v>21579</v>
      </c>
      <c r="B468" s="57" t="s">
        <v>3277</v>
      </c>
      <c r="C468" s="57" t="s">
        <v>3278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30</v>
      </c>
      <c r="O468" s="57" t="s">
        <v>2658</v>
      </c>
      <c r="P468" s="57" t="s">
        <v>2231</v>
      </c>
      <c r="Q468" s="57"/>
    </row>
    <row r="469" spans="1:17" ht="15" customHeight="1" x14ac:dyDescent="0.3">
      <c r="A469" s="55">
        <v>20441</v>
      </c>
      <c r="B469" s="55" t="s">
        <v>9699</v>
      </c>
      <c r="C469" s="55" t="s">
        <v>9700</v>
      </c>
      <c r="D469" s="55"/>
      <c r="E469" s="55">
        <v>4</v>
      </c>
      <c r="F469" s="55">
        <v>8</v>
      </c>
      <c r="G469" s="66">
        <v>2.3649</v>
      </c>
      <c r="H469" s="66">
        <f t="shared" si="23"/>
        <v>2.4594960000000001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2658</v>
      </c>
      <c r="P469" s="53"/>
      <c r="Q469" s="53"/>
    </row>
    <row r="470" spans="1:17" ht="15" customHeight="1" x14ac:dyDescent="0.3">
      <c r="A470" s="55">
        <v>21650</v>
      </c>
      <c r="B470" s="55" t="s">
        <v>9999</v>
      </c>
      <c r="C470" s="55" t="s">
        <v>10000</v>
      </c>
      <c r="D470" s="55"/>
      <c r="E470" s="55">
        <v>4</v>
      </c>
      <c r="F470" s="55">
        <v>1</v>
      </c>
      <c r="G470" s="66">
        <v>15.244899999999999</v>
      </c>
      <c r="H470" s="66">
        <f t="shared" si="23"/>
        <v>15.854695999999999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2683</v>
      </c>
      <c r="P470" s="53"/>
      <c r="Q470" s="53"/>
    </row>
    <row r="471" spans="1:17" ht="15" customHeight="1" x14ac:dyDescent="0.3">
      <c r="A471" s="55">
        <v>21651</v>
      </c>
      <c r="B471" s="55" t="s">
        <v>10001</v>
      </c>
      <c r="C471" s="55" t="s">
        <v>10002</v>
      </c>
      <c r="D471" s="55"/>
      <c r="E471" s="55">
        <v>4</v>
      </c>
      <c r="F471" s="55">
        <v>1</v>
      </c>
      <c r="G471" s="66">
        <v>15.344900000000001</v>
      </c>
      <c r="H471" s="66">
        <f t="shared" si="23"/>
        <v>15.958696000000002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2683</v>
      </c>
      <c r="P471" s="53"/>
      <c r="Q471" s="53"/>
    </row>
    <row r="472" spans="1:17" ht="15" customHeight="1" x14ac:dyDescent="0.3">
      <c r="A472" s="55">
        <v>12178</v>
      </c>
      <c r="B472" s="55" t="s">
        <v>9347</v>
      </c>
      <c r="C472" s="55" t="s">
        <v>9348</v>
      </c>
      <c r="D472" s="55"/>
      <c r="E472" s="55">
        <v>4</v>
      </c>
      <c r="F472" s="55">
        <v>15</v>
      </c>
      <c r="G472" s="66">
        <v>1.7048999999999999</v>
      </c>
      <c r="H472" s="66">
        <f t="shared" si="23"/>
        <v>1.7730959999999998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2658</v>
      </c>
      <c r="P472" s="53"/>
      <c r="Q472" s="53"/>
    </row>
    <row r="473" spans="1:17" ht="15" customHeight="1" x14ac:dyDescent="0.25">
      <c r="A473" s="57">
        <v>12188</v>
      </c>
      <c r="B473" s="57" t="s">
        <v>2925</v>
      </c>
      <c r="C473" s="57" t="s">
        <v>2926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30</v>
      </c>
      <c r="O473" s="57" t="s">
        <v>2658</v>
      </c>
      <c r="P473" s="57" t="s">
        <v>2231</v>
      </c>
      <c r="Q473" s="57"/>
    </row>
    <row r="474" spans="1:17" ht="15" customHeight="1" x14ac:dyDescent="0.25">
      <c r="A474" s="57">
        <v>12179</v>
      </c>
      <c r="B474" s="57" t="s">
        <v>2923</v>
      </c>
      <c r="C474" s="57" t="s">
        <v>2924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2683</v>
      </c>
      <c r="P474" s="57" t="s">
        <v>2231</v>
      </c>
      <c r="Q474" s="57"/>
    </row>
    <row r="475" spans="1:17" ht="15" customHeight="1" x14ac:dyDescent="0.3">
      <c r="A475" s="55">
        <v>12183</v>
      </c>
      <c r="B475" s="55" t="s">
        <v>9353</v>
      </c>
      <c r="C475" s="55" t="s">
        <v>9354</v>
      </c>
      <c r="D475" s="55"/>
      <c r="E475" s="55">
        <v>4</v>
      </c>
      <c r="F475" s="55">
        <v>11</v>
      </c>
      <c r="G475" s="66">
        <v>2.4348999999999998</v>
      </c>
      <c r="H475" s="66">
        <f t="shared" si="23"/>
        <v>2.5322959999999997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2658</v>
      </c>
      <c r="P475" s="53"/>
      <c r="Q475" s="53"/>
    </row>
    <row r="476" spans="1:17" ht="15" customHeight="1" x14ac:dyDescent="0.3">
      <c r="A476" s="55">
        <v>12182</v>
      </c>
      <c r="B476" s="55" t="s">
        <v>9351</v>
      </c>
      <c r="C476" s="55" t="s">
        <v>9352</v>
      </c>
      <c r="D476" s="55"/>
      <c r="E476" s="55">
        <v>4</v>
      </c>
      <c r="F476" s="55">
        <v>12</v>
      </c>
      <c r="G476" s="66">
        <v>1.5049000000000001</v>
      </c>
      <c r="H476" s="66">
        <f t="shared" si="23"/>
        <v>1.565096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2658</v>
      </c>
      <c r="P476" s="53"/>
      <c r="Q476" s="53"/>
    </row>
    <row r="477" spans="1:17" ht="15" customHeight="1" x14ac:dyDescent="0.3">
      <c r="A477" s="55">
        <v>13151</v>
      </c>
      <c r="B477" s="55" t="s">
        <v>9399</v>
      </c>
      <c r="C477" s="55" t="s">
        <v>9400</v>
      </c>
      <c r="D477" s="55"/>
      <c r="E477" s="55">
        <v>4</v>
      </c>
      <c r="F477" s="55">
        <v>11</v>
      </c>
      <c r="G477" s="66">
        <v>1.5448999999999999</v>
      </c>
      <c r="H477" s="66">
        <f t="shared" si="23"/>
        <v>1.6066959999999999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2658</v>
      </c>
      <c r="P477" s="53"/>
      <c r="Q477" s="53"/>
    </row>
    <row r="478" spans="1:17" ht="15" customHeight="1" x14ac:dyDescent="0.3">
      <c r="A478" s="55">
        <v>12184</v>
      </c>
      <c r="B478" s="55" t="s">
        <v>9355</v>
      </c>
      <c r="C478" s="55" t="s">
        <v>9356</v>
      </c>
      <c r="D478" s="55"/>
      <c r="E478" s="55">
        <v>4</v>
      </c>
      <c r="F478" s="55">
        <v>10</v>
      </c>
      <c r="G478" s="66">
        <v>1.7548999999999999</v>
      </c>
      <c r="H478" s="66">
        <f t="shared" si="23"/>
        <v>1.8250959999999998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2658</v>
      </c>
      <c r="P478" s="53"/>
      <c r="Q478" s="53"/>
    </row>
    <row r="479" spans="1:17" ht="15" customHeight="1" x14ac:dyDescent="0.3">
      <c r="A479" s="55">
        <v>12180</v>
      </c>
      <c r="B479" s="55" t="s">
        <v>9349</v>
      </c>
      <c r="C479" s="55" t="s">
        <v>9350</v>
      </c>
      <c r="D479" s="55"/>
      <c r="E479" s="55">
        <v>4</v>
      </c>
      <c r="F479" s="55">
        <v>12</v>
      </c>
      <c r="G479" s="66">
        <v>1.9549000000000001</v>
      </c>
      <c r="H479" s="66">
        <f t="shared" si="23"/>
        <v>2.033096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2658</v>
      </c>
      <c r="P479" s="53"/>
      <c r="Q479" s="53"/>
    </row>
    <row r="480" spans="1:17" ht="15" customHeight="1" x14ac:dyDescent="0.3">
      <c r="A480" s="55">
        <v>22075</v>
      </c>
      <c r="B480" s="55" t="s">
        <v>10053</v>
      </c>
      <c r="C480" s="55" t="s">
        <v>10054</v>
      </c>
      <c r="D480" s="55"/>
      <c r="E480" s="55">
        <v>10</v>
      </c>
      <c r="F480" s="55">
        <v>1</v>
      </c>
      <c r="G480" s="66">
        <v>15.0349</v>
      </c>
      <c r="H480" s="66">
        <f t="shared" si="23"/>
        <v>16.53839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30</v>
      </c>
      <c r="O480" s="55" t="s">
        <v>2666</v>
      </c>
      <c r="P480" s="53"/>
      <c r="Q480" s="53"/>
    </row>
    <row r="481" spans="1:17" ht="15" customHeight="1" x14ac:dyDescent="0.3">
      <c r="A481" s="55">
        <v>19735</v>
      </c>
      <c r="B481" s="55" t="s">
        <v>9643</v>
      </c>
      <c r="C481" s="55" t="s">
        <v>9644</v>
      </c>
      <c r="D481" s="55"/>
      <c r="E481" s="55">
        <v>4</v>
      </c>
      <c r="F481" s="55">
        <v>1</v>
      </c>
      <c r="G481" s="66">
        <v>7.0049000000000001</v>
      </c>
      <c r="H481" s="66">
        <f t="shared" si="23"/>
        <v>7.2850960000000002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30</v>
      </c>
      <c r="O481" s="55" t="s">
        <v>2683</v>
      </c>
      <c r="P481" s="54"/>
      <c r="Q481" s="54"/>
    </row>
    <row r="482" spans="1:17" ht="15" customHeight="1" x14ac:dyDescent="0.3">
      <c r="A482" s="55">
        <v>19734</v>
      </c>
      <c r="B482" s="55" t="s">
        <v>9641</v>
      </c>
      <c r="C482" s="55" t="s">
        <v>9642</v>
      </c>
      <c r="D482" s="55"/>
      <c r="E482" s="55">
        <v>4</v>
      </c>
      <c r="F482" s="55">
        <v>1</v>
      </c>
      <c r="G482" s="66">
        <v>7.6249000000000002</v>
      </c>
      <c r="H482" s="66">
        <f t="shared" si="23"/>
        <v>7.9298960000000003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2683</v>
      </c>
      <c r="P482" s="54"/>
      <c r="Q482" s="54"/>
    </row>
    <row r="483" spans="1:17" ht="15" customHeight="1" x14ac:dyDescent="0.25">
      <c r="A483" s="57">
        <v>16196</v>
      </c>
      <c r="B483" s="57" t="s">
        <v>3063</v>
      </c>
      <c r="C483" s="57" t="s">
        <v>3064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2666</v>
      </c>
      <c r="P483" s="57" t="s">
        <v>2231</v>
      </c>
      <c r="Q483" s="57"/>
    </row>
    <row r="484" spans="1:17" s="52" customFormat="1" ht="14.25" x14ac:dyDescent="0.3">
      <c r="A484" s="55">
        <v>20644</v>
      </c>
      <c r="B484" s="55" t="s">
        <v>9735</v>
      </c>
      <c r="C484" s="55" t="s">
        <v>9736</v>
      </c>
      <c r="D484" s="55"/>
      <c r="E484" s="55">
        <v>10</v>
      </c>
      <c r="F484" s="55">
        <v>12</v>
      </c>
      <c r="G484" s="66">
        <v>1.6449</v>
      </c>
      <c r="H484" s="66">
        <f t="shared" si="23"/>
        <v>1.8093900000000001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30</v>
      </c>
      <c r="O484" s="55" t="s">
        <v>2678</v>
      </c>
      <c r="P484" s="53"/>
      <c r="Q484" s="53"/>
    </row>
    <row r="485" spans="1:17" s="52" customFormat="1" ht="14.25" x14ac:dyDescent="0.3">
      <c r="A485" s="55">
        <v>20645</v>
      </c>
      <c r="B485" s="55" t="s">
        <v>9737</v>
      </c>
      <c r="C485" s="55" t="s">
        <v>9738</v>
      </c>
      <c r="D485" s="55"/>
      <c r="E485" s="55">
        <v>10</v>
      </c>
      <c r="F485" s="55">
        <v>12</v>
      </c>
      <c r="G485" s="66">
        <v>3.2548999999999997</v>
      </c>
      <c r="H485" s="66">
        <f t="shared" si="23"/>
        <v>3.5803899999999995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30</v>
      </c>
      <c r="O485" s="55" t="s">
        <v>2678</v>
      </c>
      <c r="P485" s="53"/>
      <c r="Q485" s="53"/>
    </row>
    <row r="486" spans="1:17" s="52" customFormat="1" ht="14.25" x14ac:dyDescent="0.3">
      <c r="A486" s="55">
        <v>20643</v>
      </c>
      <c r="B486" s="55" t="s">
        <v>9733</v>
      </c>
      <c r="C486" s="55" t="s">
        <v>9734</v>
      </c>
      <c r="D486" s="55"/>
      <c r="E486" s="55">
        <v>10</v>
      </c>
      <c r="F486" s="55">
        <v>12</v>
      </c>
      <c r="G486" s="66">
        <v>1.9149</v>
      </c>
      <c r="H486" s="66">
        <f t="shared" si="23"/>
        <v>2.1063900000000002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2678</v>
      </c>
      <c r="P486" s="53"/>
      <c r="Q486" s="53"/>
    </row>
    <row r="487" spans="1:17" s="52" customFormat="1" ht="14.25" x14ac:dyDescent="0.3">
      <c r="A487" s="57">
        <v>20649</v>
      </c>
      <c r="B487" s="57" t="s">
        <v>3204</v>
      </c>
      <c r="C487" s="57" t="s">
        <v>3205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2678</v>
      </c>
      <c r="P487" s="57" t="s">
        <v>2231</v>
      </c>
      <c r="Q487" s="57"/>
    </row>
    <row r="488" spans="1:17" s="52" customFormat="1" ht="14.25" x14ac:dyDescent="0.3">
      <c r="A488" s="57">
        <v>20646</v>
      </c>
      <c r="B488" s="57" t="s">
        <v>3202</v>
      </c>
      <c r="C488" s="57" t="s">
        <v>3203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2678</v>
      </c>
      <c r="P488" s="57" t="s">
        <v>2231</v>
      </c>
      <c r="Q488" s="57"/>
    </row>
    <row r="489" spans="1:17" s="52" customFormat="1" ht="14.25" x14ac:dyDescent="0.3">
      <c r="A489" s="55">
        <v>20648</v>
      </c>
      <c r="B489" s="55" t="s">
        <v>9739</v>
      </c>
      <c r="C489" s="55" t="s">
        <v>9740</v>
      </c>
      <c r="D489" s="55"/>
      <c r="E489" s="55">
        <v>10</v>
      </c>
      <c r="F489" s="55">
        <v>4</v>
      </c>
      <c r="G489" s="66">
        <v>6.5949</v>
      </c>
      <c r="H489" s="66">
        <f t="shared" si="23"/>
        <v>7.2543899999999999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2678</v>
      </c>
      <c r="P489" s="54"/>
      <c r="Q489" s="54"/>
    </row>
    <row r="490" spans="1:17" s="52" customFormat="1" ht="14.25" x14ac:dyDescent="0.3">
      <c r="A490" s="55">
        <v>22038</v>
      </c>
      <c r="B490" s="55" t="s">
        <v>10037</v>
      </c>
      <c r="C490" s="55" t="s">
        <v>10038</v>
      </c>
      <c r="D490" s="55"/>
      <c r="E490" s="55">
        <v>4</v>
      </c>
      <c r="F490" s="55">
        <v>20</v>
      </c>
      <c r="G490" s="66">
        <v>2.0148999999999999</v>
      </c>
      <c r="H490" s="66">
        <f t="shared" si="23"/>
        <v>2.0954959999999998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2810</v>
      </c>
      <c r="P490" s="53"/>
      <c r="Q490" s="53"/>
    </row>
    <row r="491" spans="1:17" s="52" customFormat="1" ht="14.25" x14ac:dyDescent="0.3">
      <c r="A491" s="55">
        <v>22037</v>
      </c>
      <c r="B491" s="55" t="s">
        <v>10035</v>
      </c>
      <c r="C491" s="55" t="s">
        <v>10036</v>
      </c>
      <c r="D491" s="55"/>
      <c r="E491" s="55">
        <v>4</v>
      </c>
      <c r="F491" s="55">
        <v>20</v>
      </c>
      <c r="G491" s="66">
        <v>2.0148999999999999</v>
      </c>
      <c r="H491" s="66">
        <f t="shared" si="23"/>
        <v>2.0954959999999998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2810</v>
      </c>
      <c r="P491" s="53"/>
      <c r="Q491" s="53"/>
    </row>
    <row r="492" spans="1:17" s="52" customFormat="1" ht="14.25" x14ac:dyDescent="0.3">
      <c r="A492" s="57">
        <v>21574</v>
      </c>
      <c r="B492" s="57" t="s">
        <v>3273</v>
      </c>
      <c r="C492" s="57" t="s">
        <v>3274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2683</v>
      </c>
      <c r="P492" s="57" t="s">
        <v>2231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6">
        <v>8.9948999999999995</v>
      </c>
      <c r="H493" s="66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30</v>
      </c>
      <c r="O493" s="55" t="s">
        <v>2683</v>
      </c>
      <c r="P493" s="55"/>
      <c r="Q493" s="55"/>
    </row>
    <row r="494" spans="1:17" s="52" customFormat="1" ht="14.25" x14ac:dyDescent="0.3">
      <c r="A494" s="57">
        <v>3330</v>
      </c>
      <c r="B494" s="57" t="s">
        <v>2667</v>
      </c>
      <c r="C494" s="57" t="s">
        <v>2668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2666</v>
      </c>
      <c r="P494" s="57" t="s">
        <v>2231</v>
      </c>
      <c r="Q494" s="57"/>
    </row>
    <row r="495" spans="1:17" s="52" customFormat="1" ht="14.25" x14ac:dyDescent="0.3">
      <c r="A495" s="57">
        <v>11564</v>
      </c>
      <c r="B495" s="57" t="s">
        <v>2875</v>
      </c>
      <c r="C495" s="57" t="s">
        <v>2876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2666</v>
      </c>
      <c r="P495" s="57" t="s">
        <v>2231</v>
      </c>
      <c r="Q495" s="57"/>
    </row>
    <row r="496" spans="1:17" s="52" customFormat="1" ht="14.25" x14ac:dyDescent="0.3">
      <c r="A496" s="55">
        <v>20723</v>
      </c>
      <c r="B496" s="55" t="s">
        <v>9771</v>
      </c>
      <c r="C496" s="55" t="s">
        <v>9772</v>
      </c>
      <c r="D496" s="55"/>
      <c r="E496" s="55">
        <v>10</v>
      </c>
      <c r="F496" s="55">
        <v>6</v>
      </c>
      <c r="G496" s="66">
        <v>1.5448999999999999</v>
      </c>
      <c r="H496" s="66">
        <f t="shared" si="23"/>
        <v>1.69939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2783</v>
      </c>
      <c r="P496" s="53"/>
      <c r="Q496" s="53"/>
    </row>
    <row r="497" spans="1:17" ht="15" customHeight="1" x14ac:dyDescent="0.3">
      <c r="A497" s="55">
        <v>20722</v>
      </c>
      <c r="B497" s="55" t="s">
        <v>9769</v>
      </c>
      <c r="C497" s="55" t="s">
        <v>9770</v>
      </c>
      <c r="D497" s="55"/>
      <c r="E497" s="55">
        <v>10</v>
      </c>
      <c r="F497" s="55">
        <v>6</v>
      </c>
      <c r="G497" s="66">
        <v>1.5448999999999999</v>
      </c>
      <c r="H497" s="66">
        <f t="shared" si="23"/>
        <v>1.69939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2783</v>
      </c>
      <c r="P497" s="53"/>
      <c r="Q497" s="53"/>
    </row>
    <row r="498" spans="1:17" ht="15" customHeight="1" x14ac:dyDescent="0.25">
      <c r="A498" s="57">
        <v>20700</v>
      </c>
      <c r="B498" s="57" t="s">
        <v>3214</v>
      </c>
      <c r="C498" s="57" t="s">
        <v>3215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2783</v>
      </c>
      <c r="P498" s="57" t="s">
        <v>2231</v>
      </c>
      <c r="Q498" s="57"/>
    </row>
    <row r="499" spans="1:17" ht="15" customHeight="1" x14ac:dyDescent="0.25">
      <c r="A499" s="57">
        <v>20701</v>
      </c>
      <c r="B499" s="57" t="s">
        <v>3216</v>
      </c>
      <c r="C499" s="57" t="s">
        <v>3217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30</v>
      </c>
      <c r="O499" s="57" t="s">
        <v>2783</v>
      </c>
      <c r="P499" s="57" t="s">
        <v>2231</v>
      </c>
      <c r="Q499" s="57"/>
    </row>
    <row r="500" spans="1:17" ht="15" customHeight="1" x14ac:dyDescent="0.25">
      <c r="A500" s="57">
        <v>20692</v>
      </c>
      <c r="B500" s="57" t="s">
        <v>3208</v>
      </c>
      <c r="C500" s="57" t="s">
        <v>3209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30</v>
      </c>
      <c r="O500" s="57" t="s">
        <v>2673</v>
      </c>
      <c r="P500" s="57" t="s">
        <v>2231</v>
      </c>
      <c r="Q500" s="57"/>
    </row>
    <row r="501" spans="1:17" ht="15" customHeight="1" x14ac:dyDescent="0.3">
      <c r="A501" s="55">
        <v>20696</v>
      </c>
      <c r="B501" s="55" t="s">
        <v>9749</v>
      </c>
      <c r="C501" s="55" t="s">
        <v>9750</v>
      </c>
      <c r="D501" s="55"/>
      <c r="E501" s="55">
        <v>10</v>
      </c>
      <c r="F501" s="55">
        <v>6</v>
      </c>
      <c r="G501" s="66">
        <v>1.0448999999999999</v>
      </c>
      <c r="H501" s="66">
        <f t="shared" si="23"/>
        <v>1.1493899999999999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2673</v>
      </c>
      <c r="P501" s="54"/>
      <c r="Q501" s="54"/>
    </row>
    <row r="502" spans="1:17" ht="15" customHeight="1" x14ac:dyDescent="0.3">
      <c r="A502" s="55">
        <v>20694</v>
      </c>
      <c r="B502" s="55" t="s">
        <v>9745</v>
      </c>
      <c r="C502" s="55" t="s">
        <v>9746</v>
      </c>
      <c r="D502" s="55"/>
      <c r="E502" s="55">
        <v>10</v>
      </c>
      <c r="F502" s="55">
        <v>6</v>
      </c>
      <c r="G502" s="66">
        <v>1.0448999999999999</v>
      </c>
      <c r="H502" s="66">
        <f t="shared" si="23"/>
        <v>1.1493899999999999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2673</v>
      </c>
      <c r="P502" s="54"/>
      <c r="Q502" s="54"/>
    </row>
    <row r="503" spans="1:17" ht="15" customHeight="1" x14ac:dyDescent="0.3">
      <c r="A503" s="55">
        <v>20695</v>
      </c>
      <c r="B503" s="55" t="s">
        <v>9747</v>
      </c>
      <c r="C503" s="55" t="s">
        <v>9748</v>
      </c>
      <c r="D503" s="55"/>
      <c r="E503" s="55">
        <v>10</v>
      </c>
      <c r="F503" s="55">
        <v>6</v>
      </c>
      <c r="G503" s="66">
        <v>1.0448999999999999</v>
      </c>
      <c r="H503" s="66">
        <f t="shared" si="23"/>
        <v>1.1493899999999999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2673</v>
      </c>
      <c r="P503" s="54"/>
      <c r="Q503" s="54"/>
    </row>
    <row r="504" spans="1:17" ht="15" customHeight="1" x14ac:dyDescent="0.25">
      <c r="A504" s="57">
        <v>20697</v>
      </c>
      <c r="B504" s="57" t="s">
        <v>3210</v>
      </c>
      <c r="C504" s="57" t="s">
        <v>3211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30</v>
      </c>
      <c r="O504" s="57" t="s">
        <v>2783</v>
      </c>
      <c r="P504" s="57" t="s">
        <v>2231</v>
      </c>
      <c r="Q504" s="57"/>
    </row>
    <row r="505" spans="1:17" ht="15" customHeight="1" x14ac:dyDescent="0.25">
      <c r="A505" s="57">
        <v>20698</v>
      </c>
      <c r="B505" s="57" t="s">
        <v>3212</v>
      </c>
      <c r="C505" s="57" t="s">
        <v>3213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30</v>
      </c>
      <c r="O505" s="57" t="s">
        <v>2783</v>
      </c>
      <c r="P505" s="57" t="s">
        <v>2231</v>
      </c>
      <c r="Q505" s="57"/>
    </row>
    <row r="506" spans="1:17" ht="15" customHeight="1" x14ac:dyDescent="0.3">
      <c r="A506" s="55">
        <v>21785</v>
      </c>
      <c r="B506" s="55" t="s">
        <v>10009</v>
      </c>
      <c r="C506" s="55" t="s">
        <v>10010</v>
      </c>
      <c r="D506" s="55"/>
      <c r="E506" s="55">
        <v>10</v>
      </c>
      <c r="F506" s="55">
        <v>10</v>
      </c>
      <c r="G506" s="66">
        <v>0.6149</v>
      </c>
      <c r="H506" s="66">
        <f t="shared" si="23"/>
        <v>0.67639000000000005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2783</v>
      </c>
      <c r="P506" s="53"/>
      <c r="Q506" s="53"/>
    </row>
    <row r="507" spans="1:17" ht="15" customHeight="1" x14ac:dyDescent="0.3">
      <c r="A507" s="55">
        <v>21786</v>
      </c>
      <c r="B507" s="55" t="s">
        <v>10011</v>
      </c>
      <c r="C507" s="55" t="s">
        <v>10012</v>
      </c>
      <c r="D507" s="55"/>
      <c r="E507" s="55">
        <v>10</v>
      </c>
      <c r="F507" s="55">
        <v>10</v>
      </c>
      <c r="G507" s="66">
        <v>0.6149</v>
      </c>
      <c r="H507" s="66">
        <f t="shared" si="23"/>
        <v>0.67639000000000005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2783</v>
      </c>
      <c r="P507" s="53"/>
      <c r="Q507" s="53"/>
    </row>
    <row r="508" spans="1:17" ht="15" customHeight="1" x14ac:dyDescent="0.25">
      <c r="A508" s="57">
        <v>20703</v>
      </c>
      <c r="B508" s="57" t="s">
        <v>3218</v>
      </c>
      <c r="C508" s="57" t="s">
        <v>3219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30</v>
      </c>
      <c r="O508" s="57" t="s">
        <v>2783</v>
      </c>
      <c r="P508" s="57" t="s">
        <v>2231</v>
      </c>
      <c r="Q508" s="57"/>
    </row>
    <row r="509" spans="1:17" ht="15" customHeight="1" x14ac:dyDescent="0.25">
      <c r="A509" s="57">
        <v>20704</v>
      </c>
      <c r="B509" s="57" t="s">
        <v>3220</v>
      </c>
      <c r="C509" s="57" t="s">
        <v>3221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30</v>
      </c>
      <c r="O509" s="57" t="s">
        <v>2658</v>
      </c>
      <c r="P509" s="57" t="s">
        <v>2231</v>
      </c>
      <c r="Q509" s="57"/>
    </row>
    <row r="510" spans="1:17" ht="15" customHeight="1" x14ac:dyDescent="0.25">
      <c r="A510" s="57">
        <v>20705</v>
      </c>
      <c r="B510" s="57" t="s">
        <v>3222</v>
      </c>
      <c r="C510" s="57" t="s">
        <v>3223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30</v>
      </c>
      <c r="O510" s="57" t="s">
        <v>2658</v>
      </c>
      <c r="P510" s="57" t="s">
        <v>2231</v>
      </c>
      <c r="Q510" s="57"/>
    </row>
    <row r="511" spans="1:17" ht="15" customHeight="1" x14ac:dyDescent="0.3">
      <c r="A511" s="55">
        <v>22974</v>
      </c>
      <c r="B511" s="55" t="s">
        <v>10139</v>
      </c>
      <c r="C511" s="55" t="s">
        <v>10140</v>
      </c>
      <c r="D511" s="55"/>
      <c r="E511" s="55">
        <v>4</v>
      </c>
      <c r="F511" s="55">
        <v>10</v>
      </c>
      <c r="G511" s="66">
        <v>1.1349</v>
      </c>
      <c r="H511" s="66">
        <f t="shared" si="23"/>
        <v>1.180296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2658</v>
      </c>
      <c r="P511" s="53"/>
      <c r="Q511" s="53"/>
    </row>
    <row r="512" spans="1:17" ht="15" customHeight="1" x14ac:dyDescent="0.25">
      <c r="A512" s="57">
        <v>22967</v>
      </c>
      <c r="B512" s="57" t="s">
        <v>3383</v>
      </c>
      <c r="C512" s="57" t="s">
        <v>3384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30</v>
      </c>
      <c r="O512" s="57" t="s">
        <v>2783</v>
      </c>
      <c r="P512" s="57" t="s">
        <v>2231</v>
      </c>
      <c r="Q512" s="57"/>
    </row>
    <row r="513" spans="1:17" ht="15" customHeight="1" x14ac:dyDescent="0.25">
      <c r="A513" s="57">
        <v>22966</v>
      </c>
      <c r="B513" s="57" t="s">
        <v>3381</v>
      </c>
      <c r="C513" s="57" t="s">
        <v>3382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30</v>
      </c>
      <c r="O513" s="57" t="s">
        <v>2783</v>
      </c>
      <c r="P513" s="57" t="s">
        <v>2231</v>
      </c>
      <c r="Q513" s="57"/>
    </row>
    <row r="514" spans="1:17" ht="15" customHeight="1" x14ac:dyDescent="0.25">
      <c r="A514" s="57">
        <v>20750</v>
      </c>
      <c r="B514" s="57" t="s">
        <v>3245</v>
      </c>
      <c r="C514" s="57" t="s">
        <v>3246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30</v>
      </c>
      <c r="O514" s="57" t="s">
        <v>2783</v>
      </c>
      <c r="P514" s="57" t="s">
        <v>2231</v>
      </c>
      <c r="Q514" s="57"/>
    </row>
    <row r="515" spans="1:17" ht="15" customHeight="1" x14ac:dyDescent="0.25">
      <c r="A515" s="57">
        <v>20747</v>
      </c>
      <c r="B515" s="57" t="s">
        <v>3241</v>
      </c>
      <c r="C515" s="57" t="s">
        <v>3242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30</v>
      </c>
      <c r="O515" s="57" t="s">
        <v>2783</v>
      </c>
      <c r="P515" s="57" t="s">
        <v>2231</v>
      </c>
      <c r="Q515" s="57"/>
    </row>
    <row r="516" spans="1:17" ht="15" customHeight="1" x14ac:dyDescent="0.25">
      <c r="A516" s="57">
        <v>20751</v>
      </c>
      <c r="B516" s="57" t="s">
        <v>3247</v>
      </c>
      <c r="C516" s="57" t="s">
        <v>3248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30</v>
      </c>
      <c r="O516" s="57" t="s">
        <v>2783</v>
      </c>
      <c r="P516" s="57" t="s">
        <v>2231</v>
      </c>
      <c r="Q516" s="57"/>
    </row>
    <row r="517" spans="1:17" ht="15" customHeight="1" x14ac:dyDescent="0.25">
      <c r="A517" s="57">
        <v>20748</v>
      </c>
      <c r="B517" s="57" t="s">
        <v>3243</v>
      </c>
      <c r="C517" s="57" t="s">
        <v>3244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30</v>
      </c>
      <c r="O517" s="57" t="s">
        <v>2783</v>
      </c>
      <c r="P517" s="57" t="s">
        <v>2231</v>
      </c>
      <c r="Q517" s="57"/>
    </row>
    <row r="518" spans="1:17" ht="15" customHeight="1" x14ac:dyDescent="0.3">
      <c r="A518" s="55">
        <v>20710</v>
      </c>
      <c r="B518" s="55" t="s">
        <v>9757</v>
      </c>
      <c r="C518" s="55" t="s">
        <v>9758</v>
      </c>
      <c r="D518" s="55"/>
      <c r="E518" s="55">
        <v>10</v>
      </c>
      <c r="F518" s="55">
        <v>6</v>
      </c>
      <c r="G518" s="66">
        <v>0.7349</v>
      </c>
      <c r="H518" s="66">
        <f t="shared" si="26"/>
        <v>0.80838999999999994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30</v>
      </c>
      <c r="O518" s="55" t="s">
        <v>2783</v>
      </c>
      <c r="P518" s="54"/>
      <c r="Q518" s="54"/>
    </row>
    <row r="519" spans="1:17" ht="15" customHeight="1" x14ac:dyDescent="0.3">
      <c r="A519" s="55">
        <v>20707</v>
      </c>
      <c r="B519" s="55" t="s">
        <v>9751</v>
      </c>
      <c r="C519" s="55" t="s">
        <v>9752</v>
      </c>
      <c r="D519" s="55"/>
      <c r="E519" s="55">
        <v>10</v>
      </c>
      <c r="F519" s="55">
        <v>6</v>
      </c>
      <c r="G519" s="66">
        <v>0.68489999999999995</v>
      </c>
      <c r="H519" s="66">
        <f t="shared" si="26"/>
        <v>0.75339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30</v>
      </c>
      <c r="O519" s="55" t="s">
        <v>2783</v>
      </c>
      <c r="P519" s="54"/>
      <c r="Q519" s="54"/>
    </row>
    <row r="520" spans="1:17" ht="15" customHeight="1" x14ac:dyDescent="0.3">
      <c r="A520" s="55">
        <v>20708</v>
      </c>
      <c r="B520" s="55" t="s">
        <v>9753</v>
      </c>
      <c r="C520" s="55" t="s">
        <v>9754</v>
      </c>
      <c r="D520" s="55"/>
      <c r="E520" s="55">
        <v>10</v>
      </c>
      <c r="F520" s="55">
        <v>6</v>
      </c>
      <c r="G520" s="66">
        <v>0.7349</v>
      </c>
      <c r="H520" s="66">
        <f t="shared" si="26"/>
        <v>0.80838999999999994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30</v>
      </c>
      <c r="O520" s="55" t="s">
        <v>2783</v>
      </c>
      <c r="P520" s="53"/>
      <c r="Q520" s="53"/>
    </row>
    <row r="521" spans="1:17" ht="15" customHeight="1" x14ac:dyDescent="0.3">
      <c r="A521" s="55">
        <v>20711</v>
      </c>
      <c r="B521" s="55" t="s">
        <v>9759</v>
      </c>
      <c r="C521" s="55" t="s">
        <v>9760</v>
      </c>
      <c r="D521" s="55"/>
      <c r="E521" s="55">
        <v>10</v>
      </c>
      <c r="F521" s="55">
        <v>6</v>
      </c>
      <c r="G521" s="66">
        <v>0.7349</v>
      </c>
      <c r="H521" s="66">
        <f t="shared" si="26"/>
        <v>0.80838999999999994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30</v>
      </c>
      <c r="O521" s="55" t="s">
        <v>2783</v>
      </c>
      <c r="P521" s="54"/>
      <c r="Q521" s="54"/>
    </row>
    <row r="522" spans="1:17" ht="15" customHeight="1" x14ac:dyDescent="0.3">
      <c r="A522" s="55">
        <v>20709</v>
      </c>
      <c r="B522" s="55" t="s">
        <v>9755</v>
      </c>
      <c r="C522" s="55" t="s">
        <v>9756</v>
      </c>
      <c r="D522" s="55"/>
      <c r="E522" s="55">
        <v>10</v>
      </c>
      <c r="F522" s="55">
        <v>6</v>
      </c>
      <c r="G522" s="66">
        <v>0.7349</v>
      </c>
      <c r="H522" s="66">
        <f t="shared" si="26"/>
        <v>0.80838999999999994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30</v>
      </c>
      <c r="O522" s="55" t="s">
        <v>2783</v>
      </c>
      <c r="P522" s="53"/>
      <c r="Q522" s="53"/>
    </row>
    <row r="523" spans="1:17" ht="15" customHeight="1" x14ac:dyDescent="0.3">
      <c r="A523" s="55">
        <v>21787</v>
      </c>
      <c r="B523" s="55" t="s">
        <v>10013</v>
      </c>
      <c r="C523" s="55" t="s">
        <v>10014</v>
      </c>
      <c r="D523" s="55"/>
      <c r="E523" s="55">
        <v>10</v>
      </c>
      <c r="F523" s="55">
        <v>6</v>
      </c>
      <c r="G523" s="66">
        <v>0.93489999999999995</v>
      </c>
      <c r="H523" s="66">
        <f t="shared" si="26"/>
        <v>1.0283899999999999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30</v>
      </c>
      <c r="O523" s="55" t="s">
        <v>2783</v>
      </c>
      <c r="P523" s="53"/>
      <c r="Q523" s="53"/>
    </row>
    <row r="524" spans="1:17" ht="15" customHeight="1" x14ac:dyDescent="0.3">
      <c r="A524" s="55">
        <v>20714</v>
      </c>
      <c r="B524" s="55" t="s">
        <v>9763</v>
      </c>
      <c r="C524" s="55" t="s">
        <v>9764</v>
      </c>
      <c r="D524" s="55"/>
      <c r="E524" s="55">
        <v>10</v>
      </c>
      <c r="F524" s="55">
        <v>6</v>
      </c>
      <c r="G524" s="66">
        <v>0.93489999999999995</v>
      </c>
      <c r="H524" s="66">
        <f t="shared" si="26"/>
        <v>1.0283899999999999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2783</v>
      </c>
      <c r="P524" s="54"/>
      <c r="Q524" s="54"/>
    </row>
    <row r="525" spans="1:17" ht="15" customHeight="1" x14ac:dyDescent="0.3">
      <c r="A525" s="55">
        <v>20713</v>
      </c>
      <c r="B525" s="55" t="s">
        <v>9761</v>
      </c>
      <c r="C525" s="55" t="s">
        <v>9762</v>
      </c>
      <c r="D525" s="55"/>
      <c r="E525" s="55">
        <v>10</v>
      </c>
      <c r="F525" s="55">
        <v>6</v>
      </c>
      <c r="G525" s="66">
        <v>0.93489999999999995</v>
      </c>
      <c r="H525" s="66">
        <f t="shared" si="26"/>
        <v>1.0283899999999999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2783</v>
      </c>
      <c r="P525" s="54"/>
      <c r="Q525" s="54"/>
    </row>
    <row r="526" spans="1:17" ht="15" customHeight="1" x14ac:dyDescent="0.3">
      <c r="A526" s="55">
        <v>22977</v>
      </c>
      <c r="B526" s="55" t="s">
        <v>10143</v>
      </c>
      <c r="C526" s="55" t="s">
        <v>10144</v>
      </c>
      <c r="D526" s="55"/>
      <c r="E526" s="55">
        <v>10</v>
      </c>
      <c r="F526" s="55">
        <v>6</v>
      </c>
      <c r="G526" s="66">
        <v>0.7349</v>
      </c>
      <c r="H526" s="66">
        <f t="shared" si="26"/>
        <v>0.80838999999999994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2783</v>
      </c>
      <c r="P526" s="53"/>
      <c r="Q526" s="53"/>
    </row>
    <row r="527" spans="1:17" ht="15" customHeight="1" x14ac:dyDescent="0.3">
      <c r="A527" s="55">
        <v>22978</v>
      </c>
      <c r="B527" s="55" t="s">
        <v>10145</v>
      </c>
      <c r="C527" s="55" t="s">
        <v>10146</v>
      </c>
      <c r="D527" s="55"/>
      <c r="E527" s="55">
        <v>10</v>
      </c>
      <c r="F527" s="55">
        <v>6</v>
      </c>
      <c r="G527" s="66">
        <v>0.7349</v>
      </c>
      <c r="H527" s="66">
        <f t="shared" si="26"/>
        <v>0.80838999999999994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2783</v>
      </c>
      <c r="P527" s="53"/>
      <c r="Q527" s="53"/>
    </row>
    <row r="528" spans="1:17" ht="15" customHeight="1" x14ac:dyDescent="0.25">
      <c r="A528" s="57">
        <v>20720</v>
      </c>
      <c r="B528" s="57" t="s">
        <v>3230</v>
      </c>
      <c r="C528" s="57" t="s">
        <v>3231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2673</v>
      </c>
      <c r="P528" s="57" t="s">
        <v>2231</v>
      </c>
      <c r="Q528" s="57"/>
    </row>
    <row r="529" spans="1:17" ht="15" customHeight="1" x14ac:dyDescent="0.25">
      <c r="A529" s="57">
        <v>20718</v>
      </c>
      <c r="B529" s="57" t="s">
        <v>3226</v>
      </c>
      <c r="C529" s="57" t="s">
        <v>3227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2673</v>
      </c>
      <c r="P529" s="57" t="s">
        <v>2231</v>
      </c>
      <c r="Q529" s="57"/>
    </row>
    <row r="530" spans="1:17" ht="15" customHeight="1" x14ac:dyDescent="0.25">
      <c r="A530" s="57">
        <v>20719</v>
      </c>
      <c r="B530" s="57" t="s">
        <v>3228</v>
      </c>
      <c r="C530" s="57" t="s">
        <v>3229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2673</v>
      </c>
      <c r="P530" s="57" t="s">
        <v>2231</v>
      </c>
      <c r="Q530" s="57"/>
    </row>
    <row r="531" spans="1:17" ht="15" customHeight="1" x14ac:dyDescent="0.25">
      <c r="A531" s="57">
        <v>20717</v>
      </c>
      <c r="B531" s="57" t="s">
        <v>3224</v>
      </c>
      <c r="C531" s="57" t="s">
        <v>3225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2673</v>
      </c>
      <c r="P531" s="57" t="s">
        <v>2231</v>
      </c>
      <c r="Q531" s="57"/>
    </row>
    <row r="532" spans="1:17" ht="15" customHeight="1" x14ac:dyDescent="0.3">
      <c r="A532" s="55">
        <v>20742</v>
      </c>
      <c r="B532" s="55" t="s">
        <v>9795</v>
      </c>
      <c r="C532" s="55" t="s">
        <v>9796</v>
      </c>
      <c r="D532" s="55"/>
      <c r="E532" s="55">
        <v>10</v>
      </c>
      <c r="F532" s="55">
        <v>6</v>
      </c>
      <c r="G532" s="66">
        <v>1.1449</v>
      </c>
      <c r="H532" s="66">
        <f t="shared" si="26"/>
        <v>1.25939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30</v>
      </c>
      <c r="O532" s="55" t="s">
        <v>2673</v>
      </c>
      <c r="P532" s="53"/>
      <c r="Q532" s="53"/>
    </row>
    <row r="533" spans="1:17" ht="15" customHeight="1" x14ac:dyDescent="0.3">
      <c r="A533" s="55">
        <v>20743</v>
      </c>
      <c r="B533" s="55" t="s">
        <v>9797</v>
      </c>
      <c r="C533" s="55" t="s">
        <v>9798</v>
      </c>
      <c r="D533" s="55"/>
      <c r="E533" s="55">
        <v>10</v>
      </c>
      <c r="F533" s="55">
        <v>6</v>
      </c>
      <c r="G533" s="66">
        <v>1.1449</v>
      </c>
      <c r="H533" s="66">
        <f t="shared" si="26"/>
        <v>1.25939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30</v>
      </c>
      <c r="O533" s="55" t="s">
        <v>2673</v>
      </c>
      <c r="P533" s="53"/>
      <c r="Q533" s="53"/>
    </row>
    <row r="534" spans="1:17" ht="15" customHeight="1" x14ac:dyDescent="0.3">
      <c r="A534" s="55">
        <v>20744</v>
      </c>
      <c r="B534" s="55" t="s">
        <v>9799</v>
      </c>
      <c r="C534" s="55" t="s">
        <v>9800</v>
      </c>
      <c r="D534" s="55"/>
      <c r="E534" s="55">
        <v>10</v>
      </c>
      <c r="F534" s="55">
        <v>6</v>
      </c>
      <c r="G534" s="66">
        <v>1.1449</v>
      </c>
      <c r="H534" s="66">
        <f t="shared" si="26"/>
        <v>1.25939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30</v>
      </c>
      <c r="O534" s="55" t="s">
        <v>2673</v>
      </c>
      <c r="P534" s="53"/>
      <c r="Q534" s="53"/>
    </row>
    <row r="535" spans="1:17" ht="15" customHeight="1" x14ac:dyDescent="0.3">
      <c r="A535" s="55">
        <v>20721</v>
      </c>
      <c r="B535" s="55" t="s">
        <v>9767</v>
      </c>
      <c r="C535" s="55" t="s">
        <v>9768</v>
      </c>
      <c r="D535" s="55"/>
      <c r="E535" s="55">
        <v>4</v>
      </c>
      <c r="F535" s="55">
        <v>8</v>
      </c>
      <c r="G535" s="66">
        <v>1.1449</v>
      </c>
      <c r="H535" s="66">
        <f t="shared" si="26"/>
        <v>1.190696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30</v>
      </c>
      <c r="O535" s="55" t="s">
        <v>2658</v>
      </c>
      <c r="P535" s="54"/>
      <c r="Q535" s="54"/>
    </row>
    <row r="536" spans="1:17" ht="15" customHeight="1" x14ac:dyDescent="0.3">
      <c r="A536" s="55">
        <v>20716</v>
      </c>
      <c r="B536" s="55" t="s">
        <v>9765</v>
      </c>
      <c r="C536" s="55" t="s">
        <v>9766</v>
      </c>
      <c r="D536" s="55"/>
      <c r="E536" s="55">
        <v>4</v>
      </c>
      <c r="F536" s="55">
        <v>10</v>
      </c>
      <c r="G536" s="66">
        <v>1.2448999999999999</v>
      </c>
      <c r="H536" s="66">
        <f t="shared" si="26"/>
        <v>1.2946959999999998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2658</v>
      </c>
      <c r="P536" s="54"/>
      <c r="Q536" s="54"/>
    </row>
    <row r="537" spans="1:17" ht="15" customHeight="1" x14ac:dyDescent="0.3">
      <c r="A537" s="55">
        <v>20745</v>
      </c>
      <c r="B537" s="55" t="s">
        <v>9801</v>
      </c>
      <c r="C537" s="55" t="s">
        <v>9802</v>
      </c>
      <c r="D537" s="55"/>
      <c r="E537" s="55">
        <v>10</v>
      </c>
      <c r="F537" s="55">
        <v>8</v>
      </c>
      <c r="G537" s="66">
        <v>1.9549000000000001</v>
      </c>
      <c r="H537" s="66">
        <f t="shared" si="26"/>
        <v>2.1503900000000002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2792</v>
      </c>
      <c r="P537" s="53"/>
      <c r="Q537" s="53"/>
    </row>
    <row r="538" spans="1:17" ht="15" customHeight="1" x14ac:dyDescent="0.3">
      <c r="A538" s="55">
        <v>21177</v>
      </c>
      <c r="B538" s="55" t="s">
        <v>9883</v>
      </c>
      <c r="C538" s="55" t="s">
        <v>9884</v>
      </c>
      <c r="D538" s="55"/>
      <c r="E538" s="55">
        <v>10</v>
      </c>
      <c r="F538" s="55">
        <v>8</v>
      </c>
      <c r="G538" s="66">
        <v>1.9549000000000001</v>
      </c>
      <c r="H538" s="66">
        <f t="shared" si="26"/>
        <v>2.1503900000000002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2792</v>
      </c>
      <c r="P538" s="54"/>
      <c r="Q538" s="54"/>
    </row>
    <row r="539" spans="1:17" ht="15" customHeight="1" x14ac:dyDescent="0.3">
      <c r="A539" s="55">
        <v>22973</v>
      </c>
      <c r="B539" s="55" t="s">
        <v>10137</v>
      </c>
      <c r="C539" s="55" t="s">
        <v>10138</v>
      </c>
      <c r="D539" s="55"/>
      <c r="E539" s="55">
        <v>10</v>
      </c>
      <c r="F539" s="55">
        <v>8</v>
      </c>
      <c r="G539" s="66">
        <v>1.9549000000000001</v>
      </c>
      <c r="H539" s="66">
        <f t="shared" si="26"/>
        <v>2.1503900000000002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2792</v>
      </c>
      <c r="P539" s="53"/>
      <c r="Q539" s="53"/>
    </row>
    <row r="540" spans="1:17" ht="15" customHeight="1" x14ac:dyDescent="0.3">
      <c r="A540" s="55">
        <v>21789</v>
      </c>
      <c r="B540" s="55" t="s">
        <v>10015</v>
      </c>
      <c r="C540" s="55" t="s">
        <v>10016</v>
      </c>
      <c r="D540" s="55"/>
      <c r="E540" s="55">
        <v>10</v>
      </c>
      <c r="F540" s="55">
        <v>8</v>
      </c>
      <c r="G540" s="66">
        <v>1.9549000000000001</v>
      </c>
      <c r="H540" s="66">
        <f t="shared" si="26"/>
        <v>2.1503900000000002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3288</v>
      </c>
      <c r="P540" s="53"/>
      <c r="Q540" s="53"/>
    </row>
    <row r="541" spans="1:17" ht="15" customHeight="1" x14ac:dyDescent="0.25">
      <c r="A541" s="57">
        <v>20739</v>
      </c>
      <c r="B541" s="57" t="s">
        <v>3239</v>
      </c>
      <c r="C541" s="57" t="s">
        <v>3240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30</v>
      </c>
      <c r="O541" s="57" t="s">
        <v>2783</v>
      </c>
      <c r="P541" s="57" t="s">
        <v>2231</v>
      </c>
      <c r="Q541" s="57"/>
    </row>
    <row r="542" spans="1:17" ht="15" customHeight="1" x14ac:dyDescent="0.25">
      <c r="A542" s="57">
        <v>20738</v>
      </c>
      <c r="B542" s="57" t="s">
        <v>3237</v>
      </c>
      <c r="C542" s="57" t="s">
        <v>3238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30</v>
      </c>
      <c r="O542" s="57" t="s">
        <v>2783</v>
      </c>
      <c r="P542" s="57" t="s">
        <v>2231</v>
      </c>
      <c r="Q542" s="57"/>
    </row>
    <row r="543" spans="1:17" ht="15" customHeight="1" x14ac:dyDescent="0.3">
      <c r="A543" s="55">
        <v>20734</v>
      </c>
      <c r="B543" s="55" t="s">
        <v>9785</v>
      </c>
      <c r="C543" s="55" t="s">
        <v>9786</v>
      </c>
      <c r="D543" s="55"/>
      <c r="E543" s="55">
        <v>22</v>
      </c>
      <c r="F543" s="55">
        <v>8</v>
      </c>
      <c r="G543" s="66">
        <v>1.2948999999999999</v>
      </c>
      <c r="H543" s="66">
        <f t="shared" si="26"/>
        <v>1.5797779999999999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3391</v>
      </c>
      <c r="P543" s="54"/>
      <c r="Q543" s="54"/>
    </row>
    <row r="544" spans="1:17" ht="15" customHeight="1" x14ac:dyDescent="0.3">
      <c r="A544" s="55">
        <v>20735</v>
      </c>
      <c r="B544" s="55" t="s">
        <v>9787</v>
      </c>
      <c r="C544" s="55" t="s">
        <v>9788</v>
      </c>
      <c r="D544" s="55"/>
      <c r="E544" s="55">
        <v>22</v>
      </c>
      <c r="F544" s="55">
        <v>8</v>
      </c>
      <c r="G544" s="66">
        <v>1.2948999999999999</v>
      </c>
      <c r="H544" s="66">
        <f t="shared" si="26"/>
        <v>1.5797779999999999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3391</v>
      </c>
      <c r="P544" s="54"/>
      <c r="Q544" s="54"/>
    </row>
    <row r="545" spans="1:17" ht="15" customHeight="1" x14ac:dyDescent="0.3">
      <c r="A545" s="55">
        <v>21783</v>
      </c>
      <c r="B545" s="55" t="s">
        <v>10005</v>
      </c>
      <c r="C545" s="55" t="s">
        <v>10006</v>
      </c>
      <c r="D545" s="55"/>
      <c r="E545" s="55">
        <v>22</v>
      </c>
      <c r="F545" s="55">
        <v>8</v>
      </c>
      <c r="G545" s="66">
        <v>1.2948999999999999</v>
      </c>
      <c r="H545" s="66">
        <f t="shared" si="26"/>
        <v>1.5797779999999999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3391</v>
      </c>
      <c r="P545" s="53"/>
      <c r="Q545" s="53"/>
    </row>
    <row r="546" spans="1:17" ht="15" customHeight="1" x14ac:dyDescent="0.3">
      <c r="A546" s="55">
        <v>20737</v>
      </c>
      <c r="B546" s="55" t="s">
        <v>9789</v>
      </c>
      <c r="C546" s="55" t="s">
        <v>9790</v>
      </c>
      <c r="D546" s="55"/>
      <c r="E546" s="55">
        <v>22</v>
      </c>
      <c r="F546" s="55">
        <v>8</v>
      </c>
      <c r="G546" s="66">
        <v>1.2948999999999999</v>
      </c>
      <c r="H546" s="66">
        <f t="shared" si="26"/>
        <v>1.5797779999999999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3391</v>
      </c>
      <c r="P546" s="54"/>
      <c r="Q546" s="54"/>
    </row>
    <row r="547" spans="1:17" ht="15" customHeight="1" x14ac:dyDescent="0.25">
      <c r="A547" s="57">
        <v>20733</v>
      </c>
      <c r="B547" s="57" t="s">
        <v>3234</v>
      </c>
      <c r="C547" s="57" t="s">
        <v>3235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3236</v>
      </c>
      <c r="P547" s="57" t="s">
        <v>2231</v>
      </c>
      <c r="Q547" s="57"/>
    </row>
    <row r="548" spans="1:17" ht="15" customHeight="1" x14ac:dyDescent="0.3">
      <c r="A548" s="55">
        <v>20731</v>
      </c>
      <c r="B548" s="55" t="s">
        <v>9783</v>
      </c>
      <c r="C548" s="55" t="s">
        <v>9784</v>
      </c>
      <c r="D548" s="55"/>
      <c r="E548" s="55">
        <v>10</v>
      </c>
      <c r="F548" s="55">
        <v>12</v>
      </c>
      <c r="G548" s="66">
        <v>2.7949000000000002</v>
      </c>
      <c r="H548" s="66">
        <f t="shared" si="26"/>
        <v>3.0743900000000002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2792</v>
      </c>
      <c r="P548" s="53"/>
      <c r="Q548" s="53"/>
    </row>
    <row r="549" spans="1:17" ht="15" customHeight="1" x14ac:dyDescent="0.3">
      <c r="A549" s="55">
        <v>21784</v>
      </c>
      <c r="B549" s="55" t="s">
        <v>10007</v>
      </c>
      <c r="C549" s="55" t="s">
        <v>10008</v>
      </c>
      <c r="D549" s="55"/>
      <c r="E549" s="55">
        <v>10</v>
      </c>
      <c r="F549" s="55">
        <v>12</v>
      </c>
      <c r="G549" s="66">
        <v>2.7949000000000002</v>
      </c>
      <c r="H549" s="66">
        <f t="shared" si="26"/>
        <v>3.0743900000000002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2792</v>
      </c>
      <c r="P549" s="53"/>
      <c r="Q549" s="53"/>
    </row>
    <row r="550" spans="1:17" ht="15" customHeight="1" x14ac:dyDescent="0.3">
      <c r="A550" s="55">
        <v>22970</v>
      </c>
      <c r="B550" s="55" t="s">
        <v>10131</v>
      </c>
      <c r="C550" s="55" t="s">
        <v>10132</v>
      </c>
      <c r="D550" s="55"/>
      <c r="E550" s="55">
        <v>10</v>
      </c>
      <c r="F550" s="55">
        <v>6</v>
      </c>
      <c r="G550" s="66">
        <v>1.0248999999999999</v>
      </c>
      <c r="H550" s="66">
        <f t="shared" si="26"/>
        <v>1.1273899999999999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2783</v>
      </c>
      <c r="P550" s="53"/>
      <c r="Q550" s="53"/>
    </row>
    <row r="551" spans="1:17" ht="15" customHeight="1" x14ac:dyDescent="0.3">
      <c r="A551" s="55">
        <v>22971</v>
      </c>
      <c r="B551" s="55" t="s">
        <v>10133</v>
      </c>
      <c r="C551" s="55" t="s">
        <v>10134</v>
      </c>
      <c r="D551" s="55"/>
      <c r="E551" s="55">
        <v>10</v>
      </c>
      <c r="F551" s="55">
        <v>6</v>
      </c>
      <c r="G551" s="66">
        <v>1.0248999999999999</v>
      </c>
      <c r="H551" s="66">
        <f t="shared" si="26"/>
        <v>1.1273899999999999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2783</v>
      </c>
      <c r="P551" s="53"/>
      <c r="Q551" s="53"/>
    </row>
    <row r="552" spans="1:17" ht="15" customHeight="1" x14ac:dyDescent="0.3">
      <c r="A552" s="55">
        <v>22972</v>
      </c>
      <c r="B552" s="55" t="s">
        <v>10135</v>
      </c>
      <c r="C552" s="55" t="s">
        <v>10136</v>
      </c>
      <c r="D552" s="55"/>
      <c r="E552" s="55">
        <v>10</v>
      </c>
      <c r="F552" s="55">
        <v>6</v>
      </c>
      <c r="G552" s="66">
        <v>1.0248999999999999</v>
      </c>
      <c r="H552" s="66">
        <f t="shared" si="26"/>
        <v>1.1273899999999999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2783</v>
      </c>
      <c r="P552" s="53"/>
      <c r="Q552" s="53"/>
    </row>
    <row r="553" spans="1:17" ht="15" customHeight="1" x14ac:dyDescent="0.25">
      <c r="A553" s="57">
        <v>22968</v>
      </c>
      <c r="B553" s="57" t="s">
        <v>3385</v>
      </c>
      <c r="C553" s="57" t="s">
        <v>3386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30</v>
      </c>
      <c r="O553" s="57" t="s">
        <v>2783</v>
      </c>
      <c r="P553" s="57" t="s">
        <v>2231</v>
      </c>
      <c r="Q553" s="57"/>
    </row>
    <row r="554" spans="1:17" ht="15" customHeight="1" x14ac:dyDescent="0.25">
      <c r="A554" s="57">
        <v>22969</v>
      </c>
      <c r="B554" s="57" t="s">
        <v>3387</v>
      </c>
      <c r="C554" s="57" t="s">
        <v>3388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30</v>
      </c>
      <c r="O554" s="57" t="s">
        <v>2783</v>
      </c>
      <c r="P554" s="57" t="s">
        <v>2231</v>
      </c>
      <c r="Q554" s="57"/>
    </row>
    <row r="555" spans="1:17" ht="15" customHeight="1" x14ac:dyDescent="0.3">
      <c r="A555" s="55">
        <v>20740</v>
      </c>
      <c r="B555" s="55" t="s">
        <v>9791</v>
      </c>
      <c r="C555" s="55" t="s">
        <v>9792</v>
      </c>
      <c r="D555" s="55"/>
      <c r="E555" s="55">
        <v>10</v>
      </c>
      <c r="F555" s="55">
        <v>6</v>
      </c>
      <c r="G555" s="66">
        <v>0.89489999999999992</v>
      </c>
      <c r="H555" s="66">
        <f t="shared" si="26"/>
        <v>0.98438999999999988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2783</v>
      </c>
      <c r="P555" s="53"/>
      <c r="Q555" s="53"/>
    </row>
    <row r="556" spans="1:17" ht="15" customHeight="1" x14ac:dyDescent="0.3">
      <c r="A556" s="55">
        <v>20741</v>
      </c>
      <c r="B556" s="55" t="s">
        <v>9793</v>
      </c>
      <c r="C556" s="55" t="s">
        <v>9794</v>
      </c>
      <c r="D556" s="55"/>
      <c r="E556" s="55">
        <v>10</v>
      </c>
      <c r="F556" s="55">
        <v>6</v>
      </c>
      <c r="G556" s="66">
        <v>0.99490000000000001</v>
      </c>
      <c r="H556" s="66">
        <f t="shared" si="26"/>
        <v>1.09439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2783</v>
      </c>
      <c r="P556" s="53"/>
      <c r="Q556" s="53"/>
    </row>
    <row r="557" spans="1:17" ht="15" customHeight="1" x14ac:dyDescent="0.3">
      <c r="A557" s="55">
        <v>22976</v>
      </c>
      <c r="B557" s="55" t="s">
        <v>10141</v>
      </c>
      <c r="C557" s="55" t="s">
        <v>10142</v>
      </c>
      <c r="D557" s="55"/>
      <c r="E557" s="55">
        <v>10</v>
      </c>
      <c r="F557" s="55">
        <v>14</v>
      </c>
      <c r="G557" s="66">
        <v>1.8549</v>
      </c>
      <c r="H557" s="66">
        <f t="shared" si="26"/>
        <v>2.0403899999999999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2792</v>
      </c>
      <c r="P557" s="53"/>
      <c r="Q557" s="53"/>
    </row>
    <row r="558" spans="1:17" ht="15" customHeight="1" x14ac:dyDescent="0.3">
      <c r="A558" s="55">
        <v>20724</v>
      </c>
      <c r="B558" s="55" t="s">
        <v>9773</v>
      </c>
      <c r="C558" s="55" t="s">
        <v>9774</v>
      </c>
      <c r="D558" s="55"/>
      <c r="E558" s="55">
        <v>10</v>
      </c>
      <c r="F558" s="55">
        <v>14</v>
      </c>
      <c r="G558" s="66">
        <v>1.0248999999999999</v>
      </c>
      <c r="H558" s="66">
        <f t="shared" si="26"/>
        <v>1.1273899999999999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2792</v>
      </c>
      <c r="P558" s="53"/>
      <c r="Q558" s="53"/>
    </row>
    <row r="559" spans="1:17" ht="15" customHeight="1" x14ac:dyDescent="0.3">
      <c r="A559" s="55">
        <v>20725</v>
      </c>
      <c r="B559" s="55" t="s">
        <v>9775</v>
      </c>
      <c r="C559" s="55" t="s">
        <v>9776</v>
      </c>
      <c r="D559" s="55"/>
      <c r="E559" s="55">
        <v>10</v>
      </c>
      <c r="F559" s="55">
        <v>14</v>
      </c>
      <c r="G559" s="66">
        <v>1.0248999999999999</v>
      </c>
      <c r="H559" s="66">
        <f t="shared" si="26"/>
        <v>1.1273899999999999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2792</v>
      </c>
      <c r="P559" s="54"/>
      <c r="Q559" s="54"/>
    </row>
    <row r="560" spans="1:17" ht="15" customHeight="1" x14ac:dyDescent="0.25">
      <c r="A560" s="57">
        <v>20732</v>
      </c>
      <c r="B560" s="57" t="s">
        <v>3232</v>
      </c>
      <c r="C560" s="57" t="s">
        <v>3233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2783</v>
      </c>
      <c r="P560" s="57" t="s">
        <v>2231</v>
      </c>
      <c r="Q560" s="57"/>
    </row>
    <row r="561" spans="1:17" ht="15" customHeight="1" x14ac:dyDescent="0.3">
      <c r="A561" s="55">
        <v>20727</v>
      </c>
      <c r="B561" s="55" t="s">
        <v>9779</v>
      </c>
      <c r="C561" s="55" t="s">
        <v>9780</v>
      </c>
      <c r="D561" s="55"/>
      <c r="E561" s="55">
        <v>10</v>
      </c>
      <c r="F561" s="55">
        <v>8</v>
      </c>
      <c r="G561" s="66">
        <v>0.88490000000000002</v>
      </c>
      <c r="H561" s="66">
        <f t="shared" si="26"/>
        <v>0.97338999999999998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2783</v>
      </c>
      <c r="P561" s="53"/>
      <c r="Q561" s="53"/>
    </row>
    <row r="562" spans="1:17" ht="15" customHeight="1" x14ac:dyDescent="0.3">
      <c r="A562" s="55">
        <v>20726</v>
      </c>
      <c r="B562" s="55" t="s">
        <v>9777</v>
      </c>
      <c r="C562" s="55" t="s">
        <v>9778</v>
      </c>
      <c r="D562" s="55"/>
      <c r="E562" s="55">
        <v>10</v>
      </c>
      <c r="F562" s="55">
        <v>8</v>
      </c>
      <c r="G562" s="66">
        <v>0.88490000000000002</v>
      </c>
      <c r="H562" s="66">
        <f t="shared" si="26"/>
        <v>0.97338999999999998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2783</v>
      </c>
      <c r="P562" s="53"/>
      <c r="Q562" s="53"/>
    </row>
    <row r="563" spans="1:17" ht="15" customHeight="1" x14ac:dyDescent="0.3">
      <c r="A563" s="55">
        <v>20728</v>
      </c>
      <c r="B563" s="55" t="s">
        <v>9781</v>
      </c>
      <c r="C563" s="55" t="s">
        <v>9782</v>
      </c>
      <c r="D563" s="55"/>
      <c r="E563" s="55">
        <v>10</v>
      </c>
      <c r="F563" s="55">
        <v>8</v>
      </c>
      <c r="G563" s="66">
        <v>0.88490000000000002</v>
      </c>
      <c r="H563" s="66">
        <f t="shared" si="26"/>
        <v>0.97338999999999998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2783</v>
      </c>
      <c r="P563" s="54"/>
      <c r="Q563" s="54"/>
    </row>
    <row r="564" spans="1:17" ht="15" customHeight="1" x14ac:dyDescent="0.3">
      <c r="A564" s="55">
        <v>7161</v>
      </c>
      <c r="B564" s="55" t="s">
        <v>9189</v>
      </c>
      <c r="C564" s="55" t="s">
        <v>9190</v>
      </c>
      <c r="D564" s="55"/>
      <c r="E564" s="55">
        <v>4</v>
      </c>
      <c r="F564" s="55">
        <v>18</v>
      </c>
      <c r="G564" s="66">
        <v>1.0949</v>
      </c>
      <c r="H564" s="66">
        <f t="shared" si="26"/>
        <v>1.1386959999999999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2658</v>
      </c>
      <c r="P564" s="54"/>
      <c r="Q564" s="54"/>
    </row>
    <row r="565" spans="1:17" ht="15" customHeight="1" x14ac:dyDescent="0.3">
      <c r="A565" s="55">
        <v>7209</v>
      </c>
      <c r="B565" s="55" t="s">
        <v>9207</v>
      </c>
      <c r="C565" s="55" t="s">
        <v>9208</v>
      </c>
      <c r="D565" s="55"/>
      <c r="E565" s="55">
        <v>4</v>
      </c>
      <c r="F565" s="55">
        <v>12</v>
      </c>
      <c r="G565" s="66">
        <v>1.9948999999999999</v>
      </c>
      <c r="H565" s="66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3105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2659</v>
      </c>
      <c r="C566" s="57" t="s">
        <v>2660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30</v>
      </c>
      <c r="O566" s="57" t="s">
        <v>2661</v>
      </c>
      <c r="P566" s="57" t="s">
        <v>2231</v>
      </c>
      <c r="Q566" s="57"/>
    </row>
    <row r="567" spans="1:17" ht="15" customHeight="1" x14ac:dyDescent="0.25">
      <c r="A567" s="57">
        <v>7162</v>
      </c>
      <c r="B567" s="57" t="s">
        <v>2817</v>
      </c>
      <c r="C567" s="57" t="s">
        <v>2818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2661</v>
      </c>
      <c r="P567" s="57" t="s">
        <v>2231</v>
      </c>
      <c r="Q567" s="57"/>
    </row>
    <row r="568" spans="1:17" ht="15" customHeight="1" x14ac:dyDescent="0.3">
      <c r="A568" s="55">
        <v>20659</v>
      </c>
      <c r="B568" s="55" t="s">
        <v>9743</v>
      </c>
      <c r="C568" s="55" t="s">
        <v>9744</v>
      </c>
      <c r="D568" s="55"/>
      <c r="E568" s="55">
        <v>10</v>
      </c>
      <c r="F568" s="55">
        <v>10</v>
      </c>
      <c r="G568" s="66">
        <v>1.8549</v>
      </c>
      <c r="H568" s="66">
        <f t="shared" si="26"/>
        <v>2.0403899999999999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30</v>
      </c>
      <c r="O568" s="55" t="s">
        <v>2658</v>
      </c>
      <c r="P568" s="53"/>
      <c r="Q568" s="53"/>
    </row>
    <row r="569" spans="1:17" ht="15" customHeight="1" x14ac:dyDescent="0.3">
      <c r="A569" s="55">
        <v>14767</v>
      </c>
      <c r="B569" s="55" t="s">
        <v>9456</v>
      </c>
      <c r="C569" s="55" t="s">
        <v>9457</v>
      </c>
      <c r="D569" s="55"/>
      <c r="E569" s="55">
        <v>4</v>
      </c>
      <c r="F569" s="55">
        <v>10</v>
      </c>
      <c r="G569" s="66">
        <v>1.5448999999999999</v>
      </c>
      <c r="H569" s="66">
        <f t="shared" si="26"/>
        <v>1.6066959999999999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2658</v>
      </c>
      <c r="P569" s="53"/>
      <c r="Q569" s="53"/>
    </row>
    <row r="570" spans="1:17" ht="15" customHeight="1" x14ac:dyDescent="0.3">
      <c r="A570" s="55">
        <v>18528</v>
      </c>
      <c r="B570" s="55" t="s">
        <v>9612</v>
      </c>
      <c r="C570" s="55" t="s">
        <v>9613</v>
      </c>
      <c r="D570" s="55"/>
      <c r="E570" s="55">
        <v>4</v>
      </c>
      <c r="F570" s="55">
        <v>10</v>
      </c>
      <c r="G570" s="66">
        <v>1.5448999999999999</v>
      </c>
      <c r="H570" s="66">
        <f t="shared" si="26"/>
        <v>1.6066959999999999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2658</v>
      </c>
      <c r="P570" s="54"/>
      <c r="Q570" s="54"/>
    </row>
    <row r="571" spans="1:17" ht="15" customHeight="1" x14ac:dyDescent="0.25">
      <c r="A571" s="61">
        <v>749</v>
      </c>
      <c r="B571" s="61" t="s">
        <v>3416</v>
      </c>
      <c r="C571" s="61" t="s">
        <v>3417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30</v>
      </c>
      <c r="O571" s="61" t="s">
        <v>2658</v>
      </c>
      <c r="P571" s="61" t="s">
        <v>3415</v>
      </c>
      <c r="Q571" s="61"/>
    </row>
    <row r="572" spans="1:17" ht="15" customHeight="1" x14ac:dyDescent="0.25">
      <c r="A572" s="57">
        <v>12680</v>
      </c>
      <c r="B572" s="57" t="s">
        <v>2945</v>
      </c>
      <c r="C572" s="57" t="s">
        <v>2946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30</v>
      </c>
      <c r="O572" s="57" t="s">
        <v>2658</v>
      </c>
      <c r="P572" s="57" t="s">
        <v>2231</v>
      </c>
      <c r="Q572" s="57"/>
    </row>
    <row r="573" spans="1:17" ht="15" customHeight="1" x14ac:dyDescent="0.25">
      <c r="A573" s="57">
        <v>1879</v>
      </c>
      <c r="B573" s="57" t="s">
        <v>2662</v>
      </c>
      <c r="C573" s="57" t="s">
        <v>2663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30</v>
      </c>
      <c r="O573" s="57" t="s">
        <v>2658</v>
      </c>
      <c r="P573" s="57" t="s">
        <v>2231</v>
      </c>
      <c r="Q573" s="57"/>
    </row>
    <row r="574" spans="1:17" ht="15" customHeight="1" x14ac:dyDescent="0.3">
      <c r="A574" s="55">
        <v>14758</v>
      </c>
      <c r="B574" s="55" t="s">
        <v>9452</v>
      </c>
      <c r="C574" s="55" t="s">
        <v>9453</v>
      </c>
      <c r="D574" s="55"/>
      <c r="E574" s="55">
        <v>4</v>
      </c>
      <c r="F574" s="55">
        <v>10</v>
      </c>
      <c r="G574" s="66">
        <v>1.5448999999999999</v>
      </c>
      <c r="H574" s="66">
        <f t="shared" si="26"/>
        <v>1.6066959999999999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30</v>
      </c>
      <c r="O574" s="55" t="s">
        <v>2658</v>
      </c>
      <c r="P574" s="53"/>
      <c r="Q574" s="53"/>
    </row>
    <row r="575" spans="1:17" ht="15" customHeight="1" x14ac:dyDescent="0.3">
      <c r="A575" s="55">
        <v>14759</v>
      </c>
      <c r="B575" s="55" t="s">
        <v>9454</v>
      </c>
      <c r="C575" s="55" t="s">
        <v>9455</v>
      </c>
      <c r="D575" s="55"/>
      <c r="E575" s="55">
        <v>4</v>
      </c>
      <c r="F575" s="55">
        <v>10</v>
      </c>
      <c r="G575" s="66">
        <v>1.4049</v>
      </c>
      <c r="H575" s="66">
        <f t="shared" si="26"/>
        <v>1.461096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30</v>
      </c>
      <c r="O575" s="55" t="s">
        <v>2658</v>
      </c>
      <c r="P575" s="53"/>
      <c r="Q575" s="53"/>
    </row>
    <row r="576" spans="1:17" ht="15" customHeight="1" x14ac:dyDescent="0.3">
      <c r="A576" s="55">
        <v>14120</v>
      </c>
      <c r="B576" s="55" t="s">
        <v>9419</v>
      </c>
      <c r="C576" s="55" t="s">
        <v>9420</v>
      </c>
      <c r="D576" s="55"/>
      <c r="E576" s="55">
        <v>4</v>
      </c>
      <c r="F576" s="55">
        <v>10</v>
      </c>
      <c r="G576" s="66">
        <v>1.5448999999999999</v>
      </c>
      <c r="H576" s="66">
        <f t="shared" ref="H576:H639" si="29">G576*E576%+G576</f>
        <v>1.6066959999999999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30</v>
      </c>
      <c r="O576" s="55" t="s">
        <v>2658</v>
      </c>
      <c r="P576" s="53"/>
      <c r="Q576" s="53"/>
    </row>
    <row r="577" spans="1:17" ht="15" customHeight="1" x14ac:dyDescent="0.25">
      <c r="A577" s="57">
        <v>14760</v>
      </c>
      <c r="B577" s="57" t="s">
        <v>3009</v>
      </c>
      <c r="C577" s="57" t="s">
        <v>3010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30</v>
      </c>
      <c r="O577" s="57" t="s">
        <v>2658</v>
      </c>
      <c r="P577" s="57" t="s">
        <v>2231</v>
      </c>
      <c r="Q577" s="57"/>
    </row>
    <row r="578" spans="1:17" ht="15" customHeight="1" x14ac:dyDescent="0.25">
      <c r="A578" s="57">
        <v>14766</v>
      </c>
      <c r="B578" s="57" t="s">
        <v>3017</v>
      </c>
      <c r="C578" s="57" t="s">
        <v>3018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30</v>
      </c>
      <c r="O578" s="57" t="s">
        <v>2658</v>
      </c>
      <c r="P578" s="57" t="s">
        <v>2231</v>
      </c>
      <c r="Q578" s="57"/>
    </row>
    <row r="579" spans="1:17" ht="15" customHeight="1" x14ac:dyDescent="0.25">
      <c r="A579" s="57">
        <v>14761</v>
      </c>
      <c r="B579" s="57" t="s">
        <v>3011</v>
      </c>
      <c r="C579" s="57" t="s">
        <v>3012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30</v>
      </c>
      <c r="O579" s="57" t="s">
        <v>2658</v>
      </c>
      <c r="P579" s="57" t="s">
        <v>2231</v>
      </c>
      <c r="Q579" s="57"/>
    </row>
    <row r="580" spans="1:17" ht="15" customHeight="1" x14ac:dyDescent="0.25">
      <c r="A580" s="57">
        <v>14762</v>
      </c>
      <c r="B580" s="57" t="s">
        <v>3013</v>
      </c>
      <c r="C580" s="57" t="s">
        <v>3014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30</v>
      </c>
      <c r="O580" s="57" t="s">
        <v>2658</v>
      </c>
      <c r="P580" s="57" t="s">
        <v>2231</v>
      </c>
      <c r="Q580" s="57"/>
    </row>
    <row r="581" spans="1:17" ht="15" customHeight="1" x14ac:dyDescent="0.25">
      <c r="A581" s="57">
        <v>7171</v>
      </c>
      <c r="B581" s="57" t="s">
        <v>2819</v>
      </c>
      <c r="C581" s="57" t="s">
        <v>2820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30</v>
      </c>
      <c r="O581" s="57" t="s">
        <v>2658</v>
      </c>
      <c r="P581" s="57" t="s">
        <v>2231</v>
      </c>
      <c r="Q581" s="57"/>
    </row>
    <row r="582" spans="1:17" ht="15" customHeight="1" x14ac:dyDescent="0.3">
      <c r="A582" s="55">
        <v>7170</v>
      </c>
      <c r="B582" s="55" t="s">
        <v>9193</v>
      </c>
      <c r="C582" s="55" t="s">
        <v>9194</v>
      </c>
      <c r="D582" s="55"/>
      <c r="E582" s="55">
        <v>4</v>
      </c>
      <c r="F582" s="55">
        <v>8</v>
      </c>
      <c r="G582" s="66">
        <v>0.9849</v>
      </c>
      <c r="H582" s="66">
        <f t="shared" si="29"/>
        <v>1.0242960000000001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30</v>
      </c>
      <c r="O582" s="55" t="s">
        <v>2658</v>
      </c>
      <c r="P582" s="54"/>
      <c r="Q582" s="54"/>
    </row>
    <row r="583" spans="1:17" ht="15" customHeight="1" x14ac:dyDescent="0.3">
      <c r="A583" s="55">
        <v>3543</v>
      </c>
      <c r="B583" s="55" t="s">
        <v>8999</v>
      </c>
      <c r="C583" s="55" t="s">
        <v>9000</v>
      </c>
      <c r="D583" s="55"/>
      <c r="E583" s="55">
        <v>4</v>
      </c>
      <c r="F583" s="55">
        <v>8</v>
      </c>
      <c r="G583" s="66">
        <v>0.9849</v>
      </c>
      <c r="H583" s="66">
        <f t="shared" si="29"/>
        <v>1.0242960000000001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30</v>
      </c>
      <c r="O583" s="55" t="s">
        <v>2658</v>
      </c>
      <c r="P583" s="54"/>
      <c r="Q583" s="54"/>
    </row>
    <row r="584" spans="1:17" ht="15" customHeight="1" x14ac:dyDescent="0.25">
      <c r="A584" s="57">
        <v>18328</v>
      </c>
      <c r="B584" s="57" t="s">
        <v>3117</v>
      </c>
      <c r="C584" s="57" t="s">
        <v>3118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30</v>
      </c>
      <c r="O584" s="57" t="s">
        <v>2658</v>
      </c>
      <c r="P584" s="57" t="s">
        <v>2231</v>
      </c>
      <c r="Q584" s="57"/>
    </row>
    <row r="585" spans="1:17" ht="15" customHeight="1" x14ac:dyDescent="0.25">
      <c r="A585" s="57">
        <v>21142</v>
      </c>
      <c r="B585" s="57" t="s">
        <v>3263</v>
      </c>
      <c r="C585" s="57" t="s">
        <v>3264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30</v>
      </c>
      <c r="O585" s="57" t="s">
        <v>2658</v>
      </c>
      <c r="P585" s="57" t="s">
        <v>2231</v>
      </c>
      <c r="Q585" s="57"/>
    </row>
    <row r="586" spans="1:17" ht="15" customHeight="1" x14ac:dyDescent="0.25">
      <c r="A586" s="57">
        <v>14765</v>
      </c>
      <c r="B586" s="57" t="s">
        <v>3015</v>
      </c>
      <c r="C586" s="57" t="s">
        <v>3016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30</v>
      </c>
      <c r="O586" s="57" t="s">
        <v>2658</v>
      </c>
      <c r="P586" s="57" t="s">
        <v>2231</v>
      </c>
      <c r="Q586" s="57"/>
    </row>
    <row r="587" spans="1:17" ht="15" customHeight="1" x14ac:dyDescent="0.25">
      <c r="A587" s="57">
        <v>19329</v>
      </c>
      <c r="B587" s="57" t="s">
        <v>3164</v>
      </c>
      <c r="C587" s="57" t="s">
        <v>3165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30</v>
      </c>
      <c r="O587" s="57" t="s">
        <v>2658</v>
      </c>
      <c r="P587" s="57" t="s">
        <v>2231</v>
      </c>
      <c r="Q587" s="57"/>
    </row>
    <row r="588" spans="1:17" ht="15" customHeight="1" x14ac:dyDescent="0.25">
      <c r="A588" s="57">
        <v>7214</v>
      </c>
      <c r="B588" s="57" t="s">
        <v>2827</v>
      </c>
      <c r="C588" s="57" t="s">
        <v>2828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30</v>
      </c>
      <c r="O588" s="57" t="s">
        <v>2658</v>
      </c>
      <c r="P588" s="57" t="s">
        <v>2231</v>
      </c>
      <c r="Q588" s="57"/>
    </row>
    <row r="589" spans="1:17" ht="15" customHeight="1" x14ac:dyDescent="0.3">
      <c r="A589" s="55">
        <v>18347</v>
      </c>
      <c r="B589" s="55" t="s">
        <v>9600</v>
      </c>
      <c r="C589" s="55" t="s">
        <v>9601</v>
      </c>
      <c r="D589" s="55"/>
      <c r="E589" s="55">
        <v>4</v>
      </c>
      <c r="F589" s="55">
        <v>12</v>
      </c>
      <c r="G589" s="66">
        <v>1.6449</v>
      </c>
      <c r="H589" s="66">
        <f t="shared" si="29"/>
        <v>1.710696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2658</v>
      </c>
      <c r="P589" s="53"/>
      <c r="Q589" s="53"/>
    </row>
    <row r="590" spans="1:17" ht="15" customHeight="1" x14ac:dyDescent="0.3">
      <c r="A590" s="55">
        <v>14235</v>
      </c>
      <c r="B590" s="55" t="s">
        <v>9427</v>
      </c>
      <c r="C590" s="55" t="s">
        <v>9428</v>
      </c>
      <c r="D590" s="55"/>
      <c r="E590" s="55">
        <v>4</v>
      </c>
      <c r="F590" s="55">
        <v>14</v>
      </c>
      <c r="G590" s="66">
        <v>1.5448999999999999</v>
      </c>
      <c r="H590" s="66">
        <f t="shared" si="29"/>
        <v>1.6066959999999999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2658</v>
      </c>
      <c r="P590" s="53"/>
      <c r="Q590" s="53"/>
    </row>
    <row r="591" spans="1:17" ht="15" customHeight="1" x14ac:dyDescent="0.3">
      <c r="A591" s="55">
        <v>681</v>
      </c>
      <c r="B591" s="55" t="s">
        <v>8981</v>
      </c>
      <c r="C591" s="55" t="s">
        <v>8982</v>
      </c>
      <c r="D591" s="55"/>
      <c r="E591" s="55">
        <v>4</v>
      </c>
      <c r="F591" s="55">
        <v>12</v>
      </c>
      <c r="G591" s="66">
        <v>1.5949</v>
      </c>
      <c r="H591" s="66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30</v>
      </c>
      <c r="O591" s="55" t="s">
        <v>2658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9379</v>
      </c>
      <c r="C592" s="55" t="s">
        <v>9380</v>
      </c>
      <c r="D592" s="55"/>
      <c r="E592" s="55">
        <v>4</v>
      </c>
      <c r="F592" s="55">
        <v>12</v>
      </c>
      <c r="G592" s="66">
        <v>1.7049000000000001</v>
      </c>
      <c r="H592" s="66">
        <f t="shared" si="29"/>
        <v>1.773096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2658</v>
      </c>
      <c r="P592" s="53"/>
      <c r="Q592" s="53"/>
    </row>
    <row r="593" spans="1:17" ht="15" customHeight="1" x14ac:dyDescent="0.25">
      <c r="A593" s="57">
        <v>7159</v>
      </c>
      <c r="B593" s="57" t="s">
        <v>2815</v>
      </c>
      <c r="C593" s="57" t="s">
        <v>2816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2658</v>
      </c>
      <c r="P593" s="57" t="s">
        <v>2231</v>
      </c>
      <c r="Q593" s="57"/>
    </row>
    <row r="594" spans="1:17" ht="15" customHeight="1" x14ac:dyDescent="0.25">
      <c r="A594" s="57">
        <v>1069</v>
      </c>
      <c r="B594" s="57" t="s">
        <v>2656</v>
      </c>
      <c r="C594" s="57" t="s">
        <v>2657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30</v>
      </c>
      <c r="O594" s="57" t="s">
        <v>2658</v>
      </c>
      <c r="P594" s="57" t="s">
        <v>2231</v>
      </c>
      <c r="Q594" s="57"/>
    </row>
    <row r="595" spans="1:17" ht="15" customHeight="1" x14ac:dyDescent="0.25">
      <c r="A595" s="57">
        <v>17767</v>
      </c>
      <c r="B595" s="57" t="s">
        <v>3106</v>
      </c>
      <c r="C595" s="57" t="s">
        <v>3107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2658</v>
      </c>
      <c r="P595" s="57" t="s">
        <v>2231</v>
      </c>
      <c r="Q595" s="57"/>
    </row>
    <row r="596" spans="1:17" ht="15" customHeight="1" x14ac:dyDescent="0.3">
      <c r="A596" s="55">
        <v>6594</v>
      </c>
      <c r="B596" s="55" t="s">
        <v>9075</v>
      </c>
      <c r="C596" s="55" t="s">
        <v>9076</v>
      </c>
      <c r="D596" s="55"/>
      <c r="E596" s="55">
        <v>10</v>
      </c>
      <c r="F596" s="55">
        <v>20</v>
      </c>
      <c r="G596" s="66">
        <v>0.77489999999999992</v>
      </c>
      <c r="H596" s="66">
        <f t="shared" si="29"/>
        <v>0.85238999999999998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2743</v>
      </c>
      <c r="P596" s="54"/>
      <c r="Q596" s="54"/>
    </row>
    <row r="597" spans="1:17" ht="15" customHeight="1" x14ac:dyDescent="0.3">
      <c r="A597" s="55">
        <v>17467</v>
      </c>
      <c r="B597" s="55" t="s">
        <v>9588</v>
      </c>
      <c r="C597" s="55" t="s">
        <v>9589</v>
      </c>
      <c r="D597" s="55"/>
      <c r="E597" s="55">
        <v>10</v>
      </c>
      <c r="F597" s="55">
        <v>20</v>
      </c>
      <c r="G597" s="66">
        <v>1.6049</v>
      </c>
      <c r="H597" s="66">
        <f t="shared" si="29"/>
        <v>1.76539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30</v>
      </c>
      <c r="O597" s="55" t="s">
        <v>2743</v>
      </c>
      <c r="P597" s="54"/>
      <c r="Q597" s="54"/>
    </row>
    <row r="598" spans="1:17" ht="15" customHeight="1" x14ac:dyDescent="0.3">
      <c r="A598" s="55">
        <v>20387</v>
      </c>
      <c r="B598" s="55" t="s">
        <v>9695</v>
      </c>
      <c r="C598" s="55" t="s">
        <v>9696</v>
      </c>
      <c r="D598" s="55"/>
      <c r="E598" s="55">
        <v>4</v>
      </c>
      <c r="F598" s="55">
        <v>20</v>
      </c>
      <c r="G598" s="66">
        <v>0.77489999999999992</v>
      </c>
      <c r="H598" s="66">
        <f t="shared" si="29"/>
        <v>0.80589599999999995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30</v>
      </c>
      <c r="O598" s="55" t="s">
        <v>2658</v>
      </c>
      <c r="P598" s="54"/>
      <c r="Q598" s="54"/>
    </row>
    <row r="599" spans="1:17" ht="15" customHeight="1" x14ac:dyDescent="0.3">
      <c r="A599" s="55">
        <v>6588</v>
      </c>
      <c r="B599" s="55" t="s">
        <v>9063</v>
      </c>
      <c r="C599" s="55" t="s">
        <v>9064</v>
      </c>
      <c r="D599" s="55"/>
      <c r="E599" s="55">
        <v>10</v>
      </c>
      <c r="F599" s="55">
        <v>20</v>
      </c>
      <c r="G599" s="66">
        <v>0.77489999999999992</v>
      </c>
      <c r="H599" s="66">
        <f t="shared" si="29"/>
        <v>0.85238999999999998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30</v>
      </c>
      <c r="O599" s="55" t="s">
        <v>2743</v>
      </c>
      <c r="P599" s="53"/>
      <c r="Q599" s="53"/>
    </row>
    <row r="600" spans="1:17" ht="15" customHeight="1" x14ac:dyDescent="0.3">
      <c r="A600" s="55">
        <v>6934</v>
      </c>
      <c r="B600" s="55" t="s">
        <v>9127</v>
      </c>
      <c r="C600" s="55" t="s">
        <v>9128</v>
      </c>
      <c r="D600" s="55"/>
      <c r="E600" s="55">
        <v>4</v>
      </c>
      <c r="F600" s="55">
        <v>20</v>
      </c>
      <c r="G600" s="66">
        <v>0.77489999999999992</v>
      </c>
      <c r="H600" s="66">
        <f t="shared" si="29"/>
        <v>0.80589599999999995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2658</v>
      </c>
      <c r="P600" s="54"/>
      <c r="Q600" s="54"/>
    </row>
    <row r="601" spans="1:17" ht="15" customHeight="1" x14ac:dyDescent="0.3">
      <c r="A601" s="55">
        <v>6586</v>
      </c>
      <c r="B601" s="55" t="s">
        <v>9059</v>
      </c>
      <c r="C601" s="55" t="s">
        <v>9060</v>
      </c>
      <c r="D601" s="55"/>
      <c r="E601" s="55">
        <v>10</v>
      </c>
      <c r="F601" s="55">
        <v>20</v>
      </c>
      <c r="G601" s="66">
        <v>0.77489999999999992</v>
      </c>
      <c r="H601" s="66">
        <f t="shared" si="29"/>
        <v>0.85238999999999998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2743</v>
      </c>
      <c r="P601" s="54"/>
      <c r="Q601" s="54"/>
    </row>
    <row r="602" spans="1:17" ht="15" customHeight="1" x14ac:dyDescent="0.3">
      <c r="A602" s="55">
        <v>6589</v>
      </c>
      <c r="B602" s="55" t="s">
        <v>9065</v>
      </c>
      <c r="C602" s="55" t="s">
        <v>9066</v>
      </c>
      <c r="D602" s="55"/>
      <c r="E602" s="55">
        <v>10</v>
      </c>
      <c r="F602" s="55">
        <v>20</v>
      </c>
      <c r="G602" s="66">
        <v>0.77489999999999992</v>
      </c>
      <c r="H602" s="66">
        <f t="shared" si="29"/>
        <v>0.85238999999999998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2743</v>
      </c>
      <c r="P602" s="53"/>
      <c r="Q602" s="53"/>
    </row>
    <row r="603" spans="1:17" ht="15" customHeight="1" x14ac:dyDescent="0.3">
      <c r="A603" s="55">
        <v>20386</v>
      </c>
      <c r="B603" s="55" t="s">
        <v>9693</v>
      </c>
      <c r="C603" s="55" t="s">
        <v>9694</v>
      </c>
      <c r="D603" s="55"/>
      <c r="E603" s="55">
        <v>10</v>
      </c>
      <c r="F603" s="55">
        <v>20</v>
      </c>
      <c r="G603" s="66">
        <v>0.77489999999999992</v>
      </c>
      <c r="H603" s="66">
        <f t="shared" si="29"/>
        <v>0.85238999999999998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2743</v>
      </c>
      <c r="P603" s="53"/>
      <c r="Q603" s="53"/>
    </row>
    <row r="604" spans="1:17" ht="15" customHeight="1" x14ac:dyDescent="0.3">
      <c r="A604" s="55">
        <v>6593</v>
      </c>
      <c r="B604" s="55" t="s">
        <v>9073</v>
      </c>
      <c r="C604" s="55" t="s">
        <v>9074</v>
      </c>
      <c r="D604" s="55"/>
      <c r="E604" s="55">
        <v>10</v>
      </c>
      <c r="F604" s="55">
        <v>20</v>
      </c>
      <c r="G604" s="66">
        <v>0.77489999999999992</v>
      </c>
      <c r="H604" s="66">
        <f t="shared" si="29"/>
        <v>0.85238999999999998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30</v>
      </c>
      <c r="O604" s="55" t="s">
        <v>2743</v>
      </c>
      <c r="P604" s="54"/>
      <c r="Q604" s="54"/>
    </row>
    <row r="605" spans="1:17" ht="15" customHeight="1" x14ac:dyDescent="0.3">
      <c r="A605" s="55">
        <v>6585</v>
      </c>
      <c r="B605" s="55" t="s">
        <v>9057</v>
      </c>
      <c r="C605" s="55" t="s">
        <v>9058</v>
      </c>
      <c r="D605" s="55"/>
      <c r="E605" s="55">
        <v>10</v>
      </c>
      <c r="F605" s="55">
        <v>20</v>
      </c>
      <c r="G605" s="66">
        <v>0.77489999999999992</v>
      </c>
      <c r="H605" s="66">
        <f t="shared" si="29"/>
        <v>0.85238999999999998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30</v>
      </c>
      <c r="O605" s="55" t="s">
        <v>2743</v>
      </c>
      <c r="P605" s="54"/>
      <c r="Q605" s="54"/>
    </row>
    <row r="606" spans="1:17" ht="15" customHeight="1" x14ac:dyDescent="0.3">
      <c r="A606" s="55">
        <v>6591</v>
      </c>
      <c r="B606" s="55" t="s">
        <v>9069</v>
      </c>
      <c r="C606" s="55" t="s">
        <v>9070</v>
      </c>
      <c r="D606" s="55"/>
      <c r="E606" s="55">
        <v>10</v>
      </c>
      <c r="F606" s="55">
        <v>20</v>
      </c>
      <c r="G606" s="66">
        <v>0.77489999999999992</v>
      </c>
      <c r="H606" s="66">
        <f t="shared" si="29"/>
        <v>0.85238999999999998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30</v>
      </c>
      <c r="O606" s="55" t="s">
        <v>2743</v>
      </c>
      <c r="P606" s="54"/>
      <c r="Q606" s="54"/>
    </row>
    <row r="607" spans="1:17" ht="15" customHeight="1" x14ac:dyDescent="0.3">
      <c r="A607" s="55">
        <v>6592</v>
      </c>
      <c r="B607" s="55" t="s">
        <v>9071</v>
      </c>
      <c r="C607" s="55" t="s">
        <v>9072</v>
      </c>
      <c r="D607" s="55"/>
      <c r="E607" s="55">
        <v>10</v>
      </c>
      <c r="F607" s="55">
        <v>20</v>
      </c>
      <c r="G607" s="66">
        <v>0.77489999999999992</v>
      </c>
      <c r="H607" s="66">
        <f t="shared" si="29"/>
        <v>0.85238999999999998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2743</v>
      </c>
      <c r="P607" s="54"/>
      <c r="Q607" s="54"/>
    </row>
    <row r="608" spans="1:17" ht="15" customHeight="1" x14ac:dyDescent="0.3">
      <c r="A608" s="55">
        <v>17470</v>
      </c>
      <c r="B608" s="55" t="s">
        <v>9590</v>
      </c>
      <c r="C608" s="55" t="s">
        <v>9591</v>
      </c>
      <c r="D608" s="55"/>
      <c r="E608" s="55">
        <v>10</v>
      </c>
      <c r="F608" s="55">
        <v>20</v>
      </c>
      <c r="G608" s="66">
        <v>0.77489999999999992</v>
      </c>
      <c r="H608" s="66">
        <f t="shared" si="29"/>
        <v>0.85238999999999998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2743</v>
      </c>
      <c r="P608" s="54"/>
      <c r="Q608" s="54"/>
    </row>
    <row r="609" spans="1:17" ht="15" customHeight="1" x14ac:dyDescent="0.3">
      <c r="A609" s="55">
        <v>6590</v>
      </c>
      <c r="B609" s="55" t="s">
        <v>9067</v>
      </c>
      <c r="C609" s="55" t="s">
        <v>9068</v>
      </c>
      <c r="D609" s="55"/>
      <c r="E609" s="55">
        <v>10</v>
      </c>
      <c r="F609" s="55">
        <v>20</v>
      </c>
      <c r="G609" s="66">
        <v>0.77489999999999992</v>
      </c>
      <c r="H609" s="66">
        <f t="shared" si="29"/>
        <v>0.85238999999999998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2743</v>
      </c>
      <c r="P609" s="54"/>
      <c r="Q609" s="54"/>
    </row>
    <row r="610" spans="1:17" ht="15" customHeight="1" x14ac:dyDescent="0.3">
      <c r="A610" s="55">
        <v>6598</v>
      </c>
      <c r="B610" s="55" t="s">
        <v>9079</v>
      </c>
      <c r="C610" s="55" t="s">
        <v>9080</v>
      </c>
      <c r="D610" s="55"/>
      <c r="E610" s="55">
        <v>4</v>
      </c>
      <c r="F610" s="55">
        <v>20</v>
      </c>
      <c r="G610" s="66">
        <v>0.77489999999999992</v>
      </c>
      <c r="H610" s="66">
        <f t="shared" si="29"/>
        <v>0.80589599999999995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2658</v>
      </c>
      <c r="P610" s="54"/>
      <c r="Q610" s="54"/>
    </row>
    <row r="611" spans="1:17" ht="15" customHeight="1" x14ac:dyDescent="0.3">
      <c r="A611" s="55">
        <v>6599</v>
      </c>
      <c r="B611" s="55" t="s">
        <v>9081</v>
      </c>
      <c r="C611" s="55" t="s">
        <v>9082</v>
      </c>
      <c r="D611" s="55"/>
      <c r="E611" s="55">
        <v>4</v>
      </c>
      <c r="F611" s="55">
        <v>20</v>
      </c>
      <c r="G611" s="66">
        <v>0.77489999999999992</v>
      </c>
      <c r="H611" s="66">
        <f t="shared" si="29"/>
        <v>0.80589599999999995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2658</v>
      </c>
      <c r="P611" s="54"/>
      <c r="Q611" s="54"/>
    </row>
    <row r="612" spans="1:17" ht="15" customHeight="1" x14ac:dyDescent="0.3">
      <c r="A612" s="55">
        <v>6587</v>
      </c>
      <c r="B612" s="55" t="s">
        <v>9061</v>
      </c>
      <c r="C612" s="55" t="s">
        <v>9062</v>
      </c>
      <c r="D612" s="55"/>
      <c r="E612" s="55">
        <v>10</v>
      </c>
      <c r="F612" s="55">
        <v>20</v>
      </c>
      <c r="G612" s="66">
        <v>0.77489999999999992</v>
      </c>
      <c r="H612" s="66">
        <f t="shared" si="29"/>
        <v>0.85238999999999998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2743</v>
      </c>
      <c r="P612" s="53"/>
      <c r="Q612" s="53"/>
    </row>
    <row r="613" spans="1:17" ht="15" customHeight="1" x14ac:dyDescent="0.3">
      <c r="A613" s="55">
        <v>6595</v>
      </c>
      <c r="B613" s="55" t="s">
        <v>9077</v>
      </c>
      <c r="C613" s="55" t="s">
        <v>9078</v>
      </c>
      <c r="D613" s="55"/>
      <c r="E613" s="55">
        <v>10</v>
      </c>
      <c r="F613" s="55">
        <v>20</v>
      </c>
      <c r="G613" s="66">
        <v>0.77489999999999992</v>
      </c>
      <c r="H613" s="66">
        <f t="shared" si="29"/>
        <v>0.85238999999999998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30</v>
      </c>
      <c r="O613" s="55" t="s">
        <v>2743</v>
      </c>
      <c r="P613" s="54"/>
      <c r="Q613" s="54"/>
    </row>
    <row r="614" spans="1:17" ht="15" customHeight="1" x14ac:dyDescent="0.3">
      <c r="A614" s="55">
        <v>6603</v>
      </c>
      <c r="B614" s="55" t="s">
        <v>9085</v>
      </c>
      <c r="C614" s="55" t="s">
        <v>9086</v>
      </c>
      <c r="D614" s="55"/>
      <c r="E614" s="55">
        <v>10</v>
      </c>
      <c r="F614" s="55">
        <v>1</v>
      </c>
      <c r="G614" s="66">
        <v>13.694900000000001</v>
      </c>
      <c r="H614" s="66">
        <f t="shared" si="29"/>
        <v>15.064390000000001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2666</v>
      </c>
      <c r="P614" s="54"/>
      <c r="Q614" s="54"/>
    </row>
    <row r="615" spans="1:17" ht="15" customHeight="1" x14ac:dyDescent="0.3">
      <c r="A615" s="55">
        <v>6584</v>
      </c>
      <c r="B615" s="55" t="s">
        <v>9055</v>
      </c>
      <c r="C615" s="55" t="s">
        <v>9056</v>
      </c>
      <c r="D615" s="55"/>
      <c r="E615" s="55">
        <v>10</v>
      </c>
      <c r="F615" s="55">
        <v>12</v>
      </c>
      <c r="G615" s="66">
        <v>0.79490000000000005</v>
      </c>
      <c r="H615" s="66">
        <f t="shared" si="29"/>
        <v>0.87439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2743</v>
      </c>
      <c r="P615" s="54"/>
      <c r="Q615" s="54"/>
    </row>
    <row r="616" spans="1:17" ht="15" customHeight="1" x14ac:dyDescent="0.3">
      <c r="A616" s="55">
        <v>6583</v>
      </c>
      <c r="B616" s="55" t="s">
        <v>9053</v>
      </c>
      <c r="C616" s="55" t="s">
        <v>9054</v>
      </c>
      <c r="D616" s="55"/>
      <c r="E616" s="55">
        <v>10</v>
      </c>
      <c r="F616" s="55">
        <v>12</v>
      </c>
      <c r="G616" s="66">
        <v>0.79490000000000005</v>
      </c>
      <c r="H616" s="66">
        <f t="shared" si="29"/>
        <v>0.87439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2743</v>
      </c>
      <c r="P616" s="54"/>
      <c r="Q616" s="54"/>
    </row>
    <row r="617" spans="1:17" ht="15" customHeight="1" x14ac:dyDescent="0.3">
      <c r="A617" s="55">
        <v>6600</v>
      </c>
      <c r="B617" s="55" t="s">
        <v>9083</v>
      </c>
      <c r="C617" s="55" t="s">
        <v>9084</v>
      </c>
      <c r="D617" s="55"/>
      <c r="E617" s="55">
        <v>10</v>
      </c>
      <c r="F617" s="55">
        <v>1</v>
      </c>
      <c r="G617" s="66">
        <v>9.4748999999999999</v>
      </c>
      <c r="H617" s="66">
        <f t="shared" si="29"/>
        <v>10.42239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2666</v>
      </c>
      <c r="P617" s="54"/>
      <c r="Q617" s="54"/>
    </row>
    <row r="618" spans="1:17" ht="15" customHeight="1" x14ac:dyDescent="0.3">
      <c r="A618" s="55">
        <v>6605</v>
      </c>
      <c r="B618" s="55" t="s">
        <v>9087</v>
      </c>
      <c r="C618" s="55" t="s">
        <v>9088</v>
      </c>
      <c r="D618" s="55"/>
      <c r="E618" s="55">
        <v>10</v>
      </c>
      <c r="F618" s="55">
        <v>15</v>
      </c>
      <c r="G618" s="66">
        <v>1.8149000000000002</v>
      </c>
      <c r="H618" s="66">
        <f t="shared" si="29"/>
        <v>1.9963900000000003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2743</v>
      </c>
      <c r="P618" s="54"/>
      <c r="Q618" s="54"/>
    </row>
    <row r="619" spans="1:17" ht="15" customHeight="1" x14ac:dyDescent="0.3">
      <c r="A619" s="55">
        <v>21227</v>
      </c>
      <c r="B619" s="55" t="s">
        <v>9913</v>
      </c>
      <c r="C619" s="55" t="s">
        <v>9914</v>
      </c>
      <c r="D619" s="55"/>
      <c r="E619" s="55">
        <v>10</v>
      </c>
      <c r="F619" s="55">
        <v>10</v>
      </c>
      <c r="G619" s="66">
        <v>0.92490000000000006</v>
      </c>
      <c r="H619" s="66">
        <f t="shared" si="29"/>
        <v>1.01739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2783</v>
      </c>
      <c r="P619" s="53"/>
      <c r="Q619" s="53"/>
    </row>
    <row r="620" spans="1:17" ht="15" customHeight="1" x14ac:dyDescent="0.3">
      <c r="A620" s="55">
        <v>21229</v>
      </c>
      <c r="B620" s="55" t="s">
        <v>9915</v>
      </c>
      <c r="C620" s="55" t="s">
        <v>9916</v>
      </c>
      <c r="D620" s="55"/>
      <c r="E620" s="55">
        <v>10</v>
      </c>
      <c r="F620" s="55">
        <v>10</v>
      </c>
      <c r="G620" s="66">
        <v>0.92490000000000006</v>
      </c>
      <c r="H620" s="66">
        <f t="shared" si="29"/>
        <v>1.01739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2783</v>
      </c>
      <c r="P620" s="54"/>
      <c r="Q620" s="54"/>
    </row>
    <row r="621" spans="1:17" ht="15" customHeight="1" x14ac:dyDescent="0.3">
      <c r="A621" s="55">
        <v>21263</v>
      </c>
      <c r="B621" s="55" t="s">
        <v>9981</v>
      </c>
      <c r="C621" s="55" t="s">
        <v>9982</v>
      </c>
      <c r="D621" s="55"/>
      <c r="E621" s="55">
        <v>10</v>
      </c>
      <c r="F621" s="55">
        <v>6</v>
      </c>
      <c r="G621" s="66">
        <v>1.2948999999999999</v>
      </c>
      <c r="H621" s="66">
        <f t="shared" si="29"/>
        <v>1.4243899999999998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2673</v>
      </c>
      <c r="P621" s="53"/>
      <c r="Q621" s="53"/>
    </row>
    <row r="622" spans="1:17" ht="15" customHeight="1" x14ac:dyDescent="0.3">
      <c r="A622" s="55">
        <v>21222</v>
      </c>
      <c r="B622" s="55" t="s">
        <v>9905</v>
      </c>
      <c r="C622" s="55" t="s">
        <v>9906</v>
      </c>
      <c r="D622" s="55"/>
      <c r="E622" s="55">
        <v>10</v>
      </c>
      <c r="F622" s="55">
        <v>5</v>
      </c>
      <c r="G622" s="66">
        <v>0.82490000000000008</v>
      </c>
      <c r="H622" s="66">
        <f t="shared" si="29"/>
        <v>0.90739000000000014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2783</v>
      </c>
      <c r="P622" s="53"/>
      <c r="Q622" s="53"/>
    </row>
    <row r="623" spans="1:17" ht="15" customHeight="1" x14ac:dyDescent="0.3">
      <c r="A623" s="55">
        <v>21223</v>
      </c>
      <c r="B623" s="55" t="s">
        <v>9907</v>
      </c>
      <c r="C623" s="55" t="s">
        <v>9908</v>
      </c>
      <c r="D623" s="55"/>
      <c r="E623" s="55">
        <v>10</v>
      </c>
      <c r="F623" s="55">
        <v>5</v>
      </c>
      <c r="G623" s="66">
        <v>0.82490000000000008</v>
      </c>
      <c r="H623" s="66">
        <f t="shared" si="29"/>
        <v>0.90739000000000014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2783</v>
      </c>
      <c r="P623" s="53"/>
      <c r="Q623" s="53"/>
    </row>
    <row r="624" spans="1:17" ht="15" customHeight="1" x14ac:dyDescent="0.3">
      <c r="A624" s="55">
        <v>21224</v>
      </c>
      <c r="B624" s="55" t="s">
        <v>9909</v>
      </c>
      <c r="C624" s="55" t="s">
        <v>9910</v>
      </c>
      <c r="D624" s="55"/>
      <c r="E624" s="55">
        <v>10</v>
      </c>
      <c r="F624" s="55">
        <v>5</v>
      </c>
      <c r="G624" s="66">
        <v>0.82490000000000008</v>
      </c>
      <c r="H624" s="66">
        <f t="shared" si="29"/>
        <v>0.90739000000000014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2783</v>
      </c>
      <c r="P624" s="53"/>
      <c r="Q624" s="53"/>
    </row>
    <row r="625" spans="1:17" ht="15" customHeight="1" x14ac:dyDescent="0.3">
      <c r="A625" s="55">
        <v>21262</v>
      </c>
      <c r="B625" s="55" t="s">
        <v>9979</v>
      </c>
      <c r="C625" s="55" t="s">
        <v>9980</v>
      </c>
      <c r="D625" s="55"/>
      <c r="E625" s="55">
        <v>10</v>
      </c>
      <c r="F625" s="55">
        <v>12</v>
      </c>
      <c r="G625" s="66">
        <v>0.82489999999999997</v>
      </c>
      <c r="H625" s="66">
        <f t="shared" si="29"/>
        <v>0.90738999999999992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2783</v>
      </c>
      <c r="P625" s="53"/>
      <c r="Q625" s="53"/>
    </row>
    <row r="626" spans="1:17" ht="15" customHeight="1" x14ac:dyDescent="0.3">
      <c r="A626" s="55">
        <v>21260</v>
      </c>
      <c r="B626" s="55" t="s">
        <v>9975</v>
      </c>
      <c r="C626" s="55" t="s">
        <v>9976</v>
      </c>
      <c r="D626" s="55"/>
      <c r="E626" s="55">
        <v>10</v>
      </c>
      <c r="F626" s="55">
        <v>12</v>
      </c>
      <c r="G626" s="66">
        <v>0.82489999999999997</v>
      </c>
      <c r="H626" s="66">
        <f t="shared" si="29"/>
        <v>0.90738999999999992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2783</v>
      </c>
      <c r="P626" s="53"/>
      <c r="Q626" s="53"/>
    </row>
    <row r="627" spans="1:17" ht="15" customHeight="1" x14ac:dyDescent="0.3">
      <c r="A627" s="55">
        <v>21261</v>
      </c>
      <c r="B627" s="55" t="s">
        <v>9977</v>
      </c>
      <c r="C627" s="55" t="s">
        <v>9978</v>
      </c>
      <c r="D627" s="55"/>
      <c r="E627" s="55">
        <v>10</v>
      </c>
      <c r="F627" s="55">
        <v>12</v>
      </c>
      <c r="G627" s="66">
        <v>0.82489999999999997</v>
      </c>
      <c r="H627" s="66">
        <f t="shared" si="29"/>
        <v>0.90738999999999992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2783</v>
      </c>
      <c r="P627" s="53"/>
      <c r="Q627" s="53"/>
    </row>
    <row r="628" spans="1:17" ht="15" customHeight="1" x14ac:dyDescent="0.3">
      <c r="A628" s="55">
        <v>21256</v>
      </c>
      <c r="B628" s="55" t="s">
        <v>9967</v>
      </c>
      <c r="C628" s="55" t="s">
        <v>9968</v>
      </c>
      <c r="D628" s="55"/>
      <c r="E628" s="55">
        <v>10</v>
      </c>
      <c r="F628" s="55">
        <v>12</v>
      </c>
      <c r="G628" s="66">
        <v>0.82489999999999997</v>
      </c>
      <c r="H628" s="66">
        <f t="shared" si="29"/>
        <v>0.90738999999999992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2783</v>
      </c>
      <c r="P628" s="54"/>
      <c r="Q628" s="54"/>
    </row>
    <row r="629" spans="1:17" ht="15" customHeight="1" x14ac:dyDescent="0.3">
      <c r="A629" s="55">
        <v>21253</v>
      </c>
      <c r="B629" s="55" t="s">
        <v>9961</v>
      </c>
      <c r="C629" s="55" t="s">
        <v>9962</v>
      </c>
      <c r="D629" s="55"/>
      <c r="E629" s="55">
        <v>10</v>
      </c>
      <c r="F629" s="55">
        <v>12</v>
      </c>
      <c r="G629" s="66">
        <v>0.82489999999999997</v>
      </c>
      <c r="H629" s="66">
        <f t="shared" si="29"/>
        <v>0.90738999999999992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2783</v>
      </c>
      <c r="P629" s="53"/>
      <c r="Q629" s="53"/>
    </row>
    <row r="630" spans="1:17" ht="15" customHeight="1" x14ac:dyDescent="0.3">
      <c r="A630" s="55">
        <v>21254</v>
      </c>
      <c r="B630" s="55" t="s">
        <v>9963</v>
      </c>
      <c r="C630" s="55" t="s">
        <v>9964</v>
      </c>
      <c r="D630" s="55"/>
      <c r="E630" s="55">
        <v>10</v>
      </c>
      <c r="F630" s="55">
        <v>12</v>
      </c>
      <c r="G630" s="66">
        <v>0.82489999999999997</v>
      </c>
      <c r="H630" s="66">
        <f t="shared" si="29"/>
        <v>0.90738999999999992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2783</v>
      </c>
      <c r="P630" s="53"/>
      <c r="Q630" s="53"/>
    </row>
    <row r="631" spans="1:17" ht="15" customHeight="1" x14ac:dyDescent="0.3">
      <c r="A631" s="55">
        <v>21255</v>
      </c>
      <c r="B631" s="55" t="s">
        <v>9965</v>
      </c>
      <c r="C631" s="55" t="s">
        <v>9966</v>
      </c>
      <c r="D631" s="55"/>
      <c r="E631" s="55">
        <v>10</v>
      </c>
      <c r="F631" s="55">
        <v>12</v>
      </c>
      <c r="G631" s="66">
        <v>0.82489999999999997</v>
      </c>
      <c r="H631" s="66">
        <f t="shared" si="29"/>
        <v>0.90738999999999992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2783</v>
      </c>
      <c r="P631" s="54"/>
      <c r="Q631" s="54"/>
    </row>
    <row r="632" spans="1:17" ht="15" customHeight="1" x14ac:dyDescent="0.3">
      <c r="A632" s="55">
        <v>21257</v>
      </c>
      <c r="B632" s="55" t="s">
        <v>9969</v>
      </c>
      <c r="C632" s="55" t="s">
        <v>9970</v>
      </c>
      <c r="D632" s="55"/>
      <c r="E632" s="55">
        <v>10</v>
      </c>
      <c r="F632" s="55">
        <v>12</v>
      </c>
      <c r="G632" s="66">
        <v>0.82489999999999997</v>
      </c>
      <c r="H632" s="66">
        <f t="shared" si="29"/>
        <v>0.90738999999999992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30</v>
      </c>
      <c r="O632" s="55" t="s">
        <v>2783</v>
      </c>
      <c r="P632" s="53"/>
      <c r="Q632" s="53"/>
    </row>
    <row r="633" spans="1:17" ht="15" customHeight="1" x14ac:dyDescent="0.3">
      <c r="A633" s="55">
        <v>21258</v>
      </c>
      <c r="B633" s="55" t="s">
        <v>9971</v>
      </c>
      <c r="C633" s="55" t="s">
        <v>9972</v>
      </c>
      <c r="D633" s="55"/>
      <c r="E633" s="55">
        <v>10</v>
      </c>
      <c r="F633" s="55">
        <v>12</v>
      </c>
      <c r="G633" s="66">
        <v>0.82489999999999997</v>
      </c>
      <c r="H633" s="66">
        <f t="shared" si="29"/>
        <v>0.90738999999999992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30</v>
      </c>
      <c r="O633" s="55" t="s">
        <v>2783</v>
      </c>
      <c r="P633" s="54"/>
      <c r="Q633" s="54"/>
    </row>
    <row r="634" spans="1:17" ht="15" customHeight="1" x14ac:dyDescent="0.3">
      <c r="A634" s="55">
        <v>21259</v>
      </c>
      <c r="B634" s="55" t="s">
        <v>9973</v>
      </c>
      <c r="C634" s="55" t="s">
        <v>9974</v>
      </c>
      <c r="D634" s="55"/>
      <c r="E634" s="55">
        <v>10</v>
      </c>
      <c r="F634" s="55">
        <v>12</v>
      </c>
      <c r="G634" s="66">
        <v>0.82489999999999997</v>
      </c>
      <c r="H634" s="66">
        <f t="shared" si="29"/>
        <v>0.90738999999999992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30</v>
      </c>
      <c r="O634" s="55" t="s">
        <v>2783</v>
      </c>
      <c r="P634" s="53"/>
      <c r="Q634" s="53"/>
    </row>
    <row r="635" spans="1:17" ht="15" customHeight="1" x14ac:dyDescent="0.3">
      <c r="A635" s="55">
        <v>21252</v>
      </c>
      <c r="B635" s="55" t="s">
        <v>9959</v>
      </c>
      <c r="C635" s="55" t="s">
        <v>9960</v>
      </c>
      <c r="D635" s="55"/>
      <c r="E635" s="55">
        <v>10</v>
      </c>
      <c r="F635" s="55">
        <v>12</v>
      </c>
      <c r="G635" s="66">
        <v>0.82489999999999997</v>
      </c>
      <c r="H635" s="66">
        <f t="shared" si="29"/>
        <v>0.90738999999999992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30</v>
      </c>
      <c r="O635" s="55" t="s">
        <v>2783</v>
      </c>
      <c r="P635" s="53"/>
      <c r="Q635" s="53"/>
    </row>
    <row r="636" spans="1:17" ht="15" customHeight="1" x14ac:dyDescent="0.3">
      <c r="A636" s="55">
        <v>21266</v>
      </c>
      <c r="B636" s="55" t="s">
        <v>9983</v>
      </c>
      <c r="C636" s="55" t="s">
        <v>9984</v>
      </c>
      <c r="D636" s="55"/>
      <c r="E636" s="55">
        <v>10</v>
      </c>
      <c r="F636" s="55">
        <v>6</v>
      </c>
      <c r="G636" s="66">
        <v>1.2948999999999999</v>
      </c>
      <c r="H636" s="66">
        <f t="shared" si="29"/>
        <v>1.4243899999999998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30</v>
      </c>
      <c r="O636" s="55" t="s">
        <v>2673</v>
      </c>
      <c r="P636" s="53"/>
      <c r="Q636" s="53"/>
    </row>
    <row r="637" spans="1:17" ht="15" customHeight="1" x14ac:dyDescent="0.3">
      <c r="A637" s="55">
        <v>21267</v>
      </c>
      <c r="B637" s="55" t="s">
        <v>9985</v>
      </c>
      <c r="C637" s="55" t="s">
        <v>9986</v>
      </c>
      <c r="D637" s="55"/>
      <c r="E637" s="55">
        <v>10</v>
      </c>
      <c r="F637" s="55">
        <v>6</v>
      </c>
      <c r="G637" s="66">
        <v>1.2948999999999999</v>
      </c>
      <c r="H637" s="66">
        <f t="shared" si="29"/>
        <v>1.4243899999999998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30</v>
      </c>
      <c r="O637" s="55" t="s">
        <v>2673</v>
      </c>
      <c r="P637" s="53"/>
      <c r="Q637" s="53"/>
    </row>
    <row r="638" spans="1:17" ht="15" customHeight="1" x14ac:dyDescent="0.3">
      <c r="A638" s="55">
        <v>21242</v>
      </c>
      <c r="B638" s="55" t="s">
        <v>9941</v>
      </c>
      <c r="C638" s="55" t="s">
        <v>9942</v>
      </c>
      <c r="D638" s="55"/>
      <c r="E638" s="55">
        <v>10</v>
      </c>
      <c r="F638" s="55">
        <v>6</v>
      </c>
      <c r="G638" s="66">
        <v>0.82489999999999997</v>
      </c>
      <c r="H638" s="66">
        <f t="shared" si="29"/>
        <v>0.90738999999999992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30</v>
      </c>
      <c r="O638" s="55" t="s">
        <v>2783</v>
      </c>
      <c r="P638" s="53"/>
      <c r="Q638" s="53"/>
    </row>
    <row r="639" spans="1:17" ht="15" customHeight="1" x14ac:dyDescent="0.3">
      <c r="A639" s="55">
        <v>21244</v>
      </c>
      <c r="B639" s="55" t="s">
        <v>9943</v>
      </c>
      <c r="C639" s="55" t="s">
        <v>9944</v>
      </c>
      <c r="D639" s="55"/>
      <c r="E639" s="55">
        <v>10</v>
      </c>
      <c r="F639" s="55">
        <v>6</v>
      </c>
      <c r="G639" s="66">
        <v>0.82489999999999997</v>
      </c>
      <c r="H639" s="66">
        <f t="shared" si="29"/>
        <v>0.90738999999999992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30</v>
      </c>
      <c r="O639" s="55" t="s">
        <v>2783</v>
      </c>
      <c r="P639" s="53"/>
      <c r="Q639" s="53"/>
    </row>
    <row r="640" spans="1:17" ht="15" customHeight="1" x14ac:dyDescent="0.3">
      <c r="A640" s="55">
        <v>21240</v>
      </c>
      <c r="B640" s="55" t="s">
        <v>9937</v>
      </c>
      <c r="C640" s="55" t="s">
        <v>9938</v>
      </c>
      <c r="D640" s="55"/>
      <c r="E640" s="55">
        <v>10</v>
      </c>
      <c r="F640" s="55">
        <v>6</v>
      </c>
      <c r="G640" s="66">
        <v>0.82489999999999997</v>
      </c>
      <c r="H640" s="66">
        <f t="shared" ref="H640:H701" si="32">G640*E640%+G640</f>
        <v>0.90738999999999992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30</v>
      </c>
      <c r="O640" s="55" t="s">
        <v>2783</v>
      </c>
      <c r="P640" s="53"/>
      <c r="Q640" s="53"/>
    </row>
    <row r="641" spans="1:17" ht="15" customHeight="1" x14ac:dyDescent="0.3">
      <c r="A641" s="55">
        <v>21241</v>
      </c>
      <c r="B641" s="55" t="s">
        <v>9939</v>
      </c>
      <c r="C641" s="55" t="s">
        <v>9940</v>
      </c>
      <c r="D641" s="55"/>
      <c r="E641" s="55">
        <v>10</v>
      </c>
      <c r="F641" s="55">
        <v>6</v>
      </c>
      <c r="G641" s="66">
        <v>0.82489999999999997</v>
      </c>
      <c r="H641" s="66">
        <f t="shared" si="32"/>
        <v>0.90738999999999992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30</v>
      </c>
      <c r="O641" s="55" t="s">
        <v>2783</v>
      </c>
      <c r="P641" s="53"/>
      <c r="Q641" s="53"/>
    </row>
    <row r="642" spans="1:17" ht="15" customHeight="1" x14ac:dyDescent="0.3">
      <c r="A642" s="55">
        <v>21212</v>
      </c>
      <c r="B642" s="55" t="s">
        <v>9885</v>
      </c>
      <c r="C642" s="55" t="s">
        <v>9886</v>
      </c>
      <c r="D642" s="55"/>
      <c r="E642" s="55">
        <v>10</v>
      </c>
      <c r="F642" s="55">
        <v>10</v>
      </c>
      <c r="G642" s="66">
        <v>0.64490000000000003</v>
      </c>
      <c r="H642" s="66">
        <f t="shared" si="32"/>
        <v>0.70939000000000008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30</v>
      </c>
      <c r="O642" s="55" t="s">
        <v>2783</v>
      </c>
      <c r="P642" s="53"/>
      <c r="Q642" s="53"/>
    </row>
    <row r="643" spans="1:17" ht="15" customHeight="1" x14ac:dyDescent="0.3">
      <c r="A643" s="55">
        <v>21213</v>
      </c>
      <c r="B643" s="55" t="s">
        <v>9887</v>
      </c>
      <c r="C643" s="55" t="s">
        <v>9888</v>
      </c>
      <c r="D643" s="55"/>
      <c r="E643" s="55">
        <v>10</v>
      </c>
      <c r="F643" s="55">
        <v>6</v>
      </c>
      <c r="G643" s="66">
        <v>1.2948999999999999</v>
      </c>
      <c r="H643" s="66">
        <f t="shared" si="32"/>
        <v>1.4243899999999998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30</v>
      </c>
      <c r="O643" s="55" t="s">
        <v>2783</v>
      </c>
      <c r="P643" s="53"/>
      <c r="Q643" s="53"/>
    </row>
    <row r="644" spans="1:17" ht="15" customHeight="1" x14ac:dyDescent="0.3">
      <c r="A644" s="55">
        <v>21214</v>
      </c>
      <c r="B644" s="55" t="s">
        <v>9889</v>
      </c>
      <c r="C644" s="55" t="s">
        <v>9890</v>
      </c>
      <c r="D644" s="55"/>
      <c r="E644" s="55">
        <v>10</v>
      </c>
      <c r="F644" s="55">
        <v>5</v>
      </c>
      <c r="G644" s="66">
        <v>0.64490000000000003</v>
      </c>
      <c r="H644" s="66">
        <f t="shared" si="32"/>
        <v>0.70939000000000008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30</v>
      </c>
      <c r="O644" s="55" t="s">
        <v>2783</v>
      </c>
      <c r="P644" s="53"/>
      <c r="Q644" s="53"/>
    </row>
    <row r="645" spans="1:17" ht="15" customHeight="1" x14ac:dyDescent="0.3">
      <c r="A645" s="55">
        <v>21215</v>
      </c>
      <c r="B645" s="55" t="s">
        <v>9891</v>
      </c>
      <c r="C645" s="55" t="s">
        <v>9892</v>
      </c>
      <c r="D645" s="55"/>
      <c r="E645" s="55">
        <v>10</v>
      </c>
      <c r="F645" s="55">
        <v>6</v>
      </c>
      <c r="G645" s="66">
        <v>1.2948999999999999</v>
      </c>
      <c r="H645" s="66">
        <f t="shared" si="32"/>
        <v>1.4243899999999998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30</v>
      </c>
      <c r="O645" s="55" t="s">
        <v>2783</v>
      </c>
      <c r="P645" s="53"/>
      <c r="Q645" s="53"/>
    </row>
    <row r="646" spans="1:17" ht="15" customHeight="1" x14ac:dyDescent="0.3">
      <c r="A646" s="55">
        <v>21238</v>
      </c>
      <c r="B646" s="55" t="s">
        <v>9933</v>
      </c>
      <c r="C646" s="55" t="s">
        <v>9934</v>
      </c>
      <c r="D646" s="55"/>
      <c r="E646" s="55">
        <v>10</v>
      </c>
      <c r="F646" s="55">
        <v>12</v>
      </c>
      <c r="G646" s="66">
        <v>0.88490000000000002</v>
      </c>
      <c r="H646" s="66">
        <f t="shared" si="32"/>
        <v>0.97338999999999998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30</v>
      </c>
      <c r="O646" s="55" t="s">
        <v>2783</v>
      </c>
      <c r="P646" s="53"/>
      <c r="Q646" s="53"/>
    </row>
    <row r="647" spans="1:17" ht="15" customHeight="1" x14ac:dyDescent="0.3">
      <c r="A647" s="55">
        <v>21239</v>
      </c>
      <c r="B647" s="55" t="s">
        <v>9935</v>
      </c>
      <c r="C647" s="55" t="s">
        <v>9936</v>
      </c>
      <c r="D647" s="55"/>
      <c r="E647" s="55">
        <v>10</v>
      </c>
      <c r="F647" s="55">
        <v>12</v>
      </c>
      <c r="G647" s="66">
        <v>0.88490000000000002</v>
      </c>
      <c r="H647" s="66">
        <f t="shared" si="32"/>
        <v>0.97338999999999998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30</v>
      </c>
      <c r="O647" s="55" t="s">
        <v>2783</v>
      </c>
      <c r="P647" s="53"/>
      <c r="Q647" s="53"/>
    </row>
    <row r="648" spans="1:17" ht="15" customHeight="1" x14ac:dyDescent="0.3">
      <c r="A648" s="55">
        <v>21221</v>
      </c>
      <c r="B648" s="55" t="s">
        <v>9903</v>
      </c>
      <c r="C648" s="55" t="s">
        <v>9904</v>
      </c>
      <c r="D648" s="55"/>
      <c r="E648" s="55">
        <v>10</v>
      </c>
      <c r="F648" s="55">
        <v>10</v>
      </c>
      <c r="G648" s="66">
        <v>0.83489999999999998</v>
      </c>
      <c r="H648" s="66">
        <f t="shared" si="32"/>
        <v>0.91839000000000004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30</v>
      </c>
      <c r="O648" s="55" t="s">
        <v>2783</v>
      </c>
      <c r="P648" s="53"/>
      <c r="Q648" s="53"/>
    </row>
    <row r="649" spans="1:17" ht="15" customHeight="1" x14ac:dyDescent="0.3">
      <c r="A649" s="55">
        <v>21226</v>
      </c>
      <c r="B649" s="55" t="s">
        <v>9911</v>
      </c>
      <c r="C649" s="55" t="s">
        <v>9912</v>
      </c>
      <c r="D649" s="55"/>
      <c r="E649" s="55">
        <v>10</v>
      </c>
      <c r="F649" s="55">
        <v>10</v>
      </c>
      <c r="G649" s="66">
        <v>0.83489999999999998</v>
      </c>
      <c r="H649" s="66">
        <f t="shared" si="32"/>
        <v>0.91839000000000004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30</v>
      </c>
      <c r="O649" s="55" t="s">
        <v>2783</v>
      </c>
      <c r="P649" s="53"/>
      <c r="Q649" s="53"/>
    </row>
    <row r="650" spans="1:17" ht="15" customHeight="1" x14ac:dyDescent="0.3">
      <c r="A650" s="55">
        <v>21219</v>
      </c>
      <c r="B650" s="55" t="s">
        <v>9899</v>
      </c>
      <c r="C650" s="55" t="s">
        <v>9900</v>
      </c>
      <c r="D650" s="55"/>
      <c r="E650" s="55">
        <v>10</v>
      </c>
      <c r="F650" s="55">
        <v>10</v>
      </c>
      <c r="G650" s="66">
        <v>0.83489999999999998</v>
      </c>
      <c r="H650" s="66">
        <f t="shared" si="32"/>
        <v>0.91839000000000004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30</v>
      </c>
      <c r="O650" s="55" t="s">
        <v>2783</v>
      </c>
      <c r="P650" s="53"/>
      <c r="Q650" s="53"/>
    </row>
    <row r="651" spans="1:17" ht="15" customHeight="1" x14ac:dyDescent="0.3">
      <c r="A651" s="55">
        <v>21218</v>
      </c>
      <c r="B651" s="55" t="s">
        <v>9897</v>
      </c>
      <c r="C651" s="55" t="s">
        <v>9898</v>
      </c>
      <c r="D651" s="55"/>
      <c r="E651" s="55">
        <v>10</v>
      </c>
      <c r="F651" s="55">
        <v>10</v>
      </c>
      <c r="G651" s="66">
        <v>0.83489999999999998</v>
      </c>
      <c r="H651" s="66">
        <f t="shared" si="32"/>
        <v>0.91839000000000004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2783</v>
      </c>
      <c r="P651" s="53"/>
      <c r="Q651" s="53"/>
    </row>
    <row r="652" spans="1:17" ht="15" customHeight="1" x14ac:dyDescent="0.3">
      <c r="A652" s="55">
        <v>21216</v>
      </c>
      <c r="B652" s="55" t="s">
        <v>9893</v>
      </c>
      <c r="C652" s="55" t="s">
        <v>9894</v>
      </c>
      <c r="D652" s="55"/>
      <c r="E652" s="55">
        <v>10</v>
      </c>
      <c r="F652" s="55">
        <v>10</v>
      </c>
      <c r="G652" s="66">
        <v>0.83489999999999998</v>
      </c>
      <c r="H652" s="66">
        <f t="shared" si="32"/>
        <v>0.91839000000000004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2783</v>
      </c>
      <c r="P652" s="53"/>
      <c r="Q652" s="53"/>
    </row>
    <row r="653" spans="1:17" ht="15" customHeight="1" x14ac:dyDescent="0.3">
      <c r="A653" s="55">
        <v>21246</v>
      </c>
      <c r="B653" s="55" t="s">
        <v>9947</v>
      </c>
      <c r="C653" s="55" t="s">
        <v>9948</v>
      </c>
      <c r="D653" s="55"/>
      <c r="E653" s="55">
        <v>10</v>
      </c>
      <c r="F653" s="55">
        <v>10</v>
      </c>
      <c r="G653" s="66">
        <v>0.83489999999999998</v>
      </c>
      <c r="H653" s="66">
        <f t="shared" si="32"/>
        <v>0.91839000000000004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2783</v>
      </c>
      <c r="P653" s="53"/>
      <c r="Q653" s="53"/>
    </row>
    <row r="654" spans="1:17" ht="15" customHeight="1" x14ac:dyDescent="0.3">
      <c r="A654" s="55">
        <v>21217</v>
      </c>
      <c r="B654" s="55" t="s">
        <v>9895</v>
      </c>
      <c r="C654" s="55" t="s">
        <v>9896</v>
      </c>
      <c r="D654" s="55"/>
      <c r="E654" s="55">
        <v>10</v>
      </c>
      <c r="F654" s="55">
        <v>10</v>
      </c>
      <c r="G654" s="66">
        <v>0.83489999999999998</v>
      </c>
      <c r="H654" s="66">
        <f t="shared" si="32"/>
        <v>0.91839000000000004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2783</v>
      </c>
      <c r="P654" s="53"/>
      <c r="Q654" s="53"/>
    </row>
    <row r="655" spans="1:17" ht="15" customHeight="1" x14ac:dyDescent="0.3">
      <c r="A655" s="55">
        <v>21220</v>
      </c>
      <c r="B655" s="55" t="s">
        <v>9901</v>
      </c>
      <c r="C655" s="55" t="s">
        <v>9902</v>
      </c>
      <c r="D655" s="55"/>
      <c r="E655" s="55">
        <v>10</v>
      </c>
      <c r="F655" s="55">
        <v>10</v>
      </c>
      <c r="G655" s="66">
        <v>0.83489999999999998</v>
      </c>
      <c r="H655" s="66">
        <f t="shared" si="32"/>
        <v>0.91839000000000004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2783</v>
      </c>
      <c r="P655" s="53"/>
      <c r="Q655" s="53"/>
    </row>
    <row r="656" spans="1:17" ht="15" customHeight="1" x14ac:dyDescent="0.3">
      <c r="A656" s="55">
        <v>21248</v>
      </c>
      <c r="B656" s="55" t="s">
        <v>9951</v>
      </c>
      <c r="C656" s="55" t="s">
        <v>9952</v>
      </c>
      <c r="D656" s="55"/>
      <c r="E656" s="55">
        <v>10</v>
      </c>
      <c r="F656" s="55">
        <v>10</v>
      </c>
      <c r="G656" s="66">
        <v>0.83489999999999998</v>
      </c>
      <c r="H656" s="66">
        <f t="shared" si="32"/>
        <v>0.91839000000000004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2783</v>
      </c>
      <c r="P656" s="53"/>
      <c r="Q656" s="53"/>
    </row>
    <row r="657" spans="1:17" ht="15" customHeight="1" x14ac:dyDescent="0.3">
      <c r="A657" s="55">
        <v>21247</v>
      </c>
      <c r="B657" s="55" t="s">
        <v>9949</v>
      </c>
      <c r="C657" s="55" t="s">
        <v>9950</v>
      </c>
      <c r="D657" s="55"/>
      <c r="E657" s="55">
        <v>10</v>
      </c>
      <c r="F657" s="55">
        <v>10</v>
      </c>
      <c r="G657" s="66">
        <v>0.83489999999999998</v>
      </c>
      <c r="H657" s="66">
        <f t="shared" si="32"/>
        <v>0.91839000000000004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2783</v>
      </c>
      <c r="P657" s="53"/>
      <c r="Q657" s="53"/>
    </row>
    <row r="658" spans="1:17" ht="15" customHeight="1" x14ac:dyDescent="0.3">
      <c r="A658" s="55">
        <v>21245</v>
      </c>
      <c r="B658" s="55" t="s">
        <v>9945</v>
      </c>
      <c r="C658" s="55" t="s">
        <v>9946</v>
      </c>
      <c r="D658" s="55"/>
      <c r="E658" s="55">
        <v>10</v>
      </c>
      <c r="F658" s="55">
        <v>10</v>
      </c>
      <c r="G658" s="66">
        <v>0.83489999999999998</v>
      </c>
      <c r="H658" s="66">
        <f t="shared" si="32"/>
        <v>0.91839000000000004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2783</v>
      </c>
      <c r="P658" s="53"/>
      <c r="Q658" s="53"/>
    </row>
    <row r="659" spans="1:17" ht="15" customHeight="1" x14ac:dyDescent="0.3">
      <c r="A659" s="55">
        <v>21236</v>
      </c>
      <c r="B659" s="55" t="s">
        <v>9929</v>
      </c>
      <c r="C659" s="55" t="s">
        <v>9930</v>
      </c>
      <c r="D659" s="55"/>
      <c r="E659" s="55">
        <v>10</v>
      </c>
      <c r="F659" s="55">
        <v>5</v>
      </c>
      <c r="G659" s="66">
        <v>0.67489999999999994</v>
      </c>
      <c r="H659" s="66">
        <f t="shared" si="32"/>
        <v>0.74238999999999988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2783</v>
      </c>
      <c r="P659" s="53"/>
      <c r="Q659" s="53"/>
    </row>
    <row r="660" spans="1:17" ht="15" customHeight="1" x14ac:dyDescent="0.3">
      <c r="A660" s="55">
        <v>21230</v>
      </c>
      <c r="B660" s="55" t="s">
        <v>9917</v>
      </c>
      <c r="C660" s="55" t="s">
        <v>9918</v>
      </c>
      <c r="D660" s="55"/>
      <c r="E660" s="55">
        <v>10</v>
      </c>
      <c r="F660" s="55">
        <v>5</v>
      </c>
      <c r="G660" s="66">
        <v>0.67489999999999994</v>
      </c>
      <c r="H660" s="66">
        <f t="shared" si="32"/>
        <v>0.74238999999999988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2783</v>
      </c>
      <c r="P660" s="54"/>
      <c r="Q660" s="54"/>
    </row>
    <row r="661" spans="1:17" ht="15" customHeight="1" x14ac:dyDescent="0.3">
      <c r="A661" s="55">
        <v>21232</v>
      </c>
      <c r="B661" s="55" t="s">
        <v>9921</v>
      </c>
      <c r="C661" s="55" t="s">
        <v>9922</v>
      </c>
      <c r="D661" s="55"/>
      <c r="E661" s="55">
        <v>10</v>
      </c>
      <c r="F661" s="55">
        <v>5</v>
      </c>
      <c r="G661" s="66">
        <v>0.67489999999999994</v>
      </c>
      <c r="H661" s="66">
        <f t="shared" si="32"/>
        <v>0.74238999999999988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2783</v>
      </c>
      <c r="P661" s="54"/>
      <c r="Q661" s="54"/>
    </row>
    <row r="662" spans="1:17" ht="15" customHeight="1" x14ac:dyDescent="0.3">
      <c r="A662" s="55">
        <v>21231</v>
      </c>
      <c r="B662" s="55" t="s">
        <v>9919</v>
      </c>
      <c r="C662" s="55" t="s">
        <v>9920</v>
      </c>
      <c r="D662" s="55"/>
      <c r="E662" s="55">
        <v>10</v>
      </c>
      <c r="F662" s="55">
        <v>5</v>
      </c>
      <c r="G662" s="66">
        <v>0.67489999999999994</v>
      </c>
      <c r="H662" s="66">
        <f t="shared" si="32"/>
        <v>0.74238999999999988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2783</v>
      </c>
      <c r="P662" s="54"/>
      <c r="Q662" s="54"/>
    </row>
    <row r="663" spans="1:17" ht="15" customHeight="1" x14ac:dyDescent="0.3">
      <c r="A663" s="55">
        <v>21234</v>
      </c>
      <c r="B663" s="55" t="s">
        <v>9925</v>
      </c>
      <c r="C663" s="55" t="s">
        <v>9926</v>
      </c>
      <c r="D663" s="55"/>
      <c r="E663" s="55">
        <v>10</v>
      </c>
      <c r="F663" s="55">
        <v>5</v>
      </c>
      <c r="G663" s="66">
        <v>0.67489999999999994</v>
      </c>
      <c r="H663" s="66">
        <f t="shared" si="32"/>
        <v>0.74238999999999988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2783</v>
      </c>
      <c r="P663" s="53"/>
      <c r="Q663" s="53"/>
    </row>
    <row r="664" spans="1:17" ht="15" customHeight="1" x14ac:dyDescent="0.3">
      <c r="A664" s="55">
        <v>21233</v>
      </c>
      <c r="B664" s="55" t="s">
        <v>9923</v>
      </c>
      <c r="C664" s="55" t="s">
        <v>9924</v>
      </c>
      <c r="D664" s="55"/>
      <c r="E664" s="55">
        <v>10</v>
      </c>
      <c r="F664" s="55">
        <v>5</v>
      </c>
      <c r="G664" s="66">
        <v>0.67489999999999994</v>
      </c>
      <c r="H664" s="66">
        <f t="shared" si="32"/>
        <v>0.74238999999999988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2783</v>
      </c>
      <c r="P664" s="53"/>
      <c r="Q664" s="53"/>
    </row>
    <row r="665" spans="1:17" ht="15" customHeight="1" x14ac:dyDescent="0.3">
      <c r="A665" s="55">
        <v>21235</v>
      </c>
      <c r="B665" s="55" t="s">
        <v>9927</v>
      </c>
      <c r="C665" s="55" t="s">
        <v>9928</v>
      </c>
      <c r="D665" s="55"/>
      <c r="E665" s="55">
        <v>10</v>
      </c>
      <c r="F665" s="55">
        <v>5</v>
      </c>
      <c r="G665" s="66">
        <v>0.67489999999999994</v>
      </c>
      <c r="H665" s="66">
        <f t="shared" si="32"/>
        <v>0.74238999999999988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2783</v>
      </c>
      <c r="P665" s="53"/>
      <c r="Q665" s="53"/>
    </row>
    <row r="666" spans="1:17" ht="15" customHeight="1" x14ac:dyDescent="0.3">
      <c r="A666" s="55">
        <v>21237</v>
      </c>
      <c r="B666" s="55" t="s">
        <v>9931</v>
      </c>
      <c r="C666" s="55" t="s">
        <v>9932</v>
      </c>
      <c r="D666" s="55"/>
      <c r="E666" s="55">
        <v>10</v>
      </c>
      <c r="F666" s="55">
        <v>5</v>
      </c>
      <c r="G666" s="66">
        <v>0.67489999999999994</v>
      </c>
      <c r="H666" s="66">
        <f t="shared" si="32"/>
        <v>0.74238999999999988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2783</v>
      </c>
      <c r="P666" s="53"/>
      <c r="Q666" s="53"/>
    </row>
    <row r="667" spans="1:17" ht="15" customHeight="1" x14ac:dyDescent="0.3">
      <c r="A667" s="55">
        <v>21249</v>
      </c>
      <c r="B667" s="55" t="s">
        <v>9953</v>
      </c>
      <c r="C667" s="55" t="s">
        <v>9954</v>
      </c>
      <c r="D667" s="55"/>
      <c r="E667" s="55">
        <v>10</v>
      </c>
      <c r="F667" s="55">
        <v>5</v>
      </c>
      <c r="G667" s="66">
        <v>0.83489999999999998</v>
      </c>
      <c r="H667" s="66">
        <f t="shared" si="32"/>
        <v>0.91839000000000004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2783</v>
      </c>
      <c r="P667" s="53"/>
      <c r="Q667" s="53"/>
    </row>
    <row r="668" spans="1:17" ht="15" customHeight="1" x14ac:dyDescent="0.3">
      <c r="A668" s="55">
        <v>21250</v>
      </c>
      <c r="B668" s="55" t="s">
        <v>9955</v>
      </c>
      <c r="C668" s="55" t="s">
        <v>9956</v>
      </c>
      <c r="D668" s="55"/>
      <c r="E668" s="55">
        <v>10</v>
      </c>
      <c r="F668" s="55">
        <v>5</v>
      </c>
      <c r="G668" s="66">
        <v>0.83489999999999998</v>
      </c>
      <c r="H668" s="66">
        <f t="shared" si="32"/>
        <v>0.91839000000000004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2783</v>
      </c>
      <c r="P668" s="53"/>
      <c r="Q668" s="53"/>
    </row>
    <row r="669" spans="1:17" ht="15" customHeight="1" x14ac:dyDescent="0.3">
      <c r="A669" s="55">
        <v>21251</v>
      </c>
      <c r="B669" s="55" t="s">
        <v>9957</v>
      </c>
      <c r="C669" s="55" t="s">
        <v>9958</v>
      </c>
      <c r="D669" s="55"/>
      <c r="E669" s="55">
        <v>10</v>
      </c>
      <c r="F669" s="55">
        <v>5</v>
      </c>
      <c r="G669" s="66">
        <v>0.83489999999999998</v>
      </c>
      <c r="H669" s="66">
        <f t="shared" si="32"/>
        <v>0.91839000000000004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2783</v>
      </c>
      <c r="P669" s="53"/>
      <c r="Q669" s="53"/>
    </row>
    <row r="670" spans="1:17" ht="15" customHeight="1" x14ac:dyDescent="0.3">
      <c r="A670" s="55">
        <v>20424</v>
      </c>
      <c r="B670" s="55" t="s">
        <v>9697</v>
      </c>
      <c r="C670" s="55" t="s">
        <v>9698</v>
      </c>
      <c r="D670" s="55"/>
      <c r="E670" s="55">
        <v>10</v>
      </c>
      <c r="F670" s="55">
        <v>1</v>
      </c>
      <c r="G670" s="66">
        <v>7.2049000000000003</v>
      </c>
      <c r="H670" s="66">
        <f t="shared" si="32"/>
        <v>7.9253900000000002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2666</v>
      </c>
      <c r="P670" s="53"/>
      <c r="Q670" s="53"/>
    </row>
    <row r="671" spans="1:17" ht="15" customHeight="1" x14ac:dyDescent="0.3">
      <c r="A671" s="55">
        <v>6651</v>
      </c>
      <c r="B671" s="55" t="s">
        <v>9103</v>
      </c>
      <c r="C671" s="55" t="s">
        <v>9104</v>
      </c>
      <c r="D671" s="55"/>
      <c r="E671" s="55">
        <v>10</v>
      </c>
      <c r="F671" s="55">
        <v>1</v>
      </c>
      <c r="G671" s="66">
        <v>4.8449</v>
      </c>
      <c r="H671" s="66">
        <f t="shared" si="32"/>
        <v>5.3293900000000001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2666</v>
      </c>
      <c r="P671" s="54"/>
      <c r="Q671" s="54"/>
    </row>
    <row r="672" spans="1:17" ht="15" customHeight="1" x14ac:dyDescent="0.25">
      <c r="A672" s="57">
        <v>6653</v>
      </c>
      <c r="B672" s="57" t="s">
        <v>2748</v>
      </c>
      <c r="C672" s="57" t="s">
        <v>2749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30</v>
      </c>
      <c r="O672" s="57" t="s">
        <v>2666</v>
      </c>
      <c r="P672" s="57" t="s">
        <v>2231</v>
      </c>
      <c r="Q672" s="57"/>
    </row>
    <row r="673" spans="1:17" ht="15" customHeight="1" x14ac:dyDescent="0.3">
      <c r="A673" s="55">
        <v>6633</v>
      </c>
      <c r="B673" s="55" t="s">
        <v>9089</v>
      </c>
      <c r="C673" s="55" t="s">
        <v>9090</v>
      </c>
      <c r="D673" s="55"/>
      <c r="E673" s="55">
        <v>10</v>
      </c>
      <c r="F673" s="55">
        <v>16</v>
      </c>
      <c r="G673" s="66">
        <v>1.6049</v>
      </c>
      <c r="H673" s="66">
        <f t="shared" si="32"/>
        <v>1.76539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2743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9091</v>
      </c>
      <c r="C674" s="55" t="s">
        <v>9092</v>
      </c>
      <c r="D674" s="55"/>
      <c r="E674" s="55">
        <v>10</v>
      </c>
      <c r="F674" s="55">
        <v>16</v>
      </c>
      <c r="G674" s="66">
        <v>1.6049</v>
      </c>
      <c r="H674" s="66">
        <f t="shared" si="32"/>
        <v>1.76539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2743</v>
      </c>
      <c r="P674" s="54"/>
      <c r="Q674" s="74">
        <v>45485</v>
      </c>
    </row>
    <row r="675" spans="1:17" ht="15" customHeight="1" x14ac:dyDescent="0.25">
      <c r="A675" s="57">
        <v>22623</v>
      </c>
      <c r="B675" s="57" t="s">
        <v>3331</v>
      </c>
      <c r="C675" s="57" t="s">
        <v>3332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30</v>
      </c>
      <c r="O675" s="57" t="s">
        <v>2743</v>
      </c>
      <c r="P675" s="57" t="s">
        <v>2231</v>
      </c>
      <c r="Q675" s="57"/>
    </row>
    <row r="676" spans="1:17" ht="15" customHeight="1" x14ac:dyDescent="0.25">
      <c r="A676" s="57">
        <v>22621</v>
      </c>
      <c r="B676" s="57" t="s">
        <v>3329</v>
      </c>
      <c r="C676" s="57" t="s">
        <v>3330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30</v>
      </c>
      <c r="O676" s="57" t="s">
        <v>2743</v>
      </c>
      <c r="P676" s="57" t="s">
        <v>2231</v>
      </c>
      <c r="Q676" s="57"/>
    </row>
    <row r="677" spans="1:17" ht="15" customHeight="1" x14ac:dyDescent="0.3">
      <c r="A677" s="55">
        <v>6636</v>
      </c>
      <c r="B677" s="55" t="s">
        <v>9093</v>
      </c>
      <c r="C677" s="55" t="s">
        <v>9094</v>
      </c>
      <c r="D677" s="55"/>
      <c r="E677" s="55">
        <v>10</v>
      </c>
      <c r="F677" s="55">
        <v>12</v>
      </c>
      <c r="G677" s="66">
        <v>1.1649</v>
      </c>
      <c r="H677" s="66">
        <f t="shared" si="32"/>
        <v>1.28139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2743</v>
      </c>
      <c r="P677" s="54"/>
      <c r="Q677" s="54"/>
    </row>
    <row r="678" spans="1:17" ht="15" customHeight="1" x14ac:dyDescent="0.3">
      <c r="A678" s="55">
        <v>6650</v>
      </c>
      <c r="B678" s="55" t="s">
        <v>9101</v>
      </c>
      <c r="C678" s="55" t="s">
        <v>9102</v>
      </c>
      <c r="D678" s="55"/>
      <c r="E678" s="55">
        <v>10</v>
      </c>
      <c r="F678" s="55">
        <v>1</v>
      </c>
      <c r="G678" s="66">
        <v>11.434900000000001</v>
      </c>
      <c r="H678" s="66">
        <f t="shared" si="32"/>
        <v>12.578390000000001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2666</v>
      </c>
      <c r="P678" s="54"/>
      <c r="Q678" s="54"/>
    </row>
    <row r="679" spans="1:17" ht="15" customHeight="1" x14ac:dyDescent="0.3">
      <c r="A679" s="55">
        <v>2898</v>
      </c>
      <c r="B679" s="55" t="s">
        <v>8983</v>
      </c>
      <c r="C679" s="55" t="s">
        <v>8984</v>
      </c>
      <c r="D679" s="55"/>
      <c r="E679" s="55">
        <v>10</v>
      </c>
      <c r="F679" s="55">
        <v>1</v>
      </c>
      <c r="G679" s="66">
        <v>10.914899999999999</v>
      </c>
      <c r="H679" s="66">
        <f t="shared" si="32"/>
        <v>12.00639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2666</v>
      </c>
      <c r="P679" s="54"/>
      <c r="Q679" s="54"/>
    </row>
    <row r="680" spans="1:17" ht="15" customHeight="1" x14ac:dyDescent="0.25">
      <c r="A680" s="57">
        <v>6640</v>
      </c>
      <c r="B680" s="57" t="s">
        <v>2741</v>
      </c>
      <c r="C680" s="57" t="s">
        <v>2742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30</v>
      </c>
      <c r="O680" s="57" t="s">
        <v>2743</v>
      </c>
      <c r="P680" s="57" t="s">
        <v>2231</v>
      </c>
      <c r="Q680" s="57"/>
    </row>
    <row r="681" spans="1:17" ht="15" customHeight="1" x14ac:dyDescent="0.3">
      <c r="A681" s="55">
        <v>6638</v>
      </c>
      <c r="B681" s="55" t="s">
        <v>9095</v>
      </c>
      <c r="C681" s="55" t="s">
        <v>9096</v>
      </c>
      <c r="D681" s="55"/>
      <c r="E681" s="55">
        <v>10</v>
      </c>
      <c r="F681" s="55">
        <v>18</v>
      </c>
      <c r="G681" s="66">
        <v>1.8149</v>
      </c>
      <c r="H681" s="66">
        <f t="shared" si="32"/>
        <v>1.9963899999999999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2743</v>
      </c>
      <c r="P681" s="54"/>
      <c r="Q681" s="54"/>
    </row>
    <row r="682" spans="1:17" ht="15" customHeight="1" x14ac:dyDescent="0.3">
      <c r="A682" s="55">
        <v>6643</v>
      </c>
      <c r="B682" s="55" t="s">
        <v>9097</v>
      </c>
      <c r="C682" s="55" t="s">
        <v>9098</v>
      </c>
      <c r="D682" s="55"/>
      <c r="E682" s="55">
        <v>10</v>
      </c>
      <c r="F682" s="55">
        <v>10</v>
      </c>
      <c r="G682" s="66">
        <v>2.5749</v>
      </c>
      <c r="H682" s="66">
        <f t="shared" si="32"/>
        <v>2.8323900000000002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2743</v>
      </c>
      <c r="P682" s="54"/>
      <c r="Q682" s="54"/>
    </row>
    <row r="683" spans="1:17" ht="15" customHeight="1" x14ac:dyDescent="0.25">
      <c r="A683" s="57">
        <v>6646</v>
      </c>
      <c r="B683" s="57" t="s">
        <v>2746</v>
      </c>
      <c r="C683" s="57" t="s">
        <v>2747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30</v>
      </c>
      <c r="O683" s="57" t="s">
        <v>2743</v>
      </c>
      <c r="P683" s="57" t="s">
        <v>2231</v>
      </c>
      <c r="Q683" s="57"/>
    </row>
    <row r="684" spans="1:17" ht="15" customHeight="1" x14ac:dyDescent="0.25">
      <c r="A684" s="57">
        <v>6644</v>
      </c>
      <c r="B684" s="57" t="s">
        <v>2744</v>
      </c>
      <c r="C684" s="57" t="s">
        <v>2745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30</v>
      </c>
      <c r="O684" s="57" t="s">
        <v>2743</v>
      </c>
      <c r="P684" s="57" t="s">
        <v>2231</v>
      </c>
      <c r="Q684" s="57"/>
    </row>
    <row r="685" spans="1:17" ht="15" customHeight="1" x14ac:dyDescent="0.25">
      <c r="A685" s="57">
        <v>13813</v>
      </c>
      <c r="B685" s="57" t="s">
        <v>2993</v>
      </c>
      <c r="C685" s="57" t="s">
        <v>2994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30</v>
      </c>
      <c r="O685" s="57" t="s">
        <v>2743</v>
      </c>
      <c r="P685" s="57" t="s">
        <v>2231</v>
      </c>
      <c r="Q685" s="57"/>
    </row>
    <row r="686" spans="1:17" ht="15" customHeight="1" x14ac:dyDescent="0.3">
      <c r="A686" s="55">
        <v>22622</v>
      </c>
      <c r="B686" s="55" t="s">
        <v>10073</v>
      </c>
      <c r="C686" s="55" t="s">
        <v>10074</v>
      </c>
      <c r="D686" s="55"/>
      <c r="E686" s="55">
        <v>10</v>
      </c>
      <c r="F686" s="55">
        <v>10</v>
      </c>
      <c r="G686" s="66">
        <v>1.3349</v>
      </c>
      <c r="H686" s="66">
        <f t="shared" si="32"/>
        <v>1.4683899999999999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2743</v>
      </c>
      <c r="P686" s="54"/>
      <c r="Q686" s="54"/>
    </row>
    <row r="687" spans="1:17" ht="15" customHeight="1" x14ac:dyDescent="0.3">
      <c r="A687" s="55">
        <v>6648</v>
      </c>
      <c r="B687" s="55" t="s">
        <v>9099</v>
      </c>
      <c r="C687" s="55" t="s">
        <v>9100</v>
      </c>
      <c r="D687" s="55"/>
      <c r="E687" s="55">
        <v>10</v>
      </c>
      <c r="F687" s="55">
        <v>12</v>
      </c>
      <c r="G687" s="66">
        <v>1.9149</v>
      </c>
      <c r="H687" s="66">
        <f t="shared" si="32"/>
        <v>2.1063900000000002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2690</v>
      </c>
      <c r="P687" s="54"/>
      <c r="Q687" s="54"/>
    </row>
    <row r="688" spans="1:17" ht="15" customHeight="1" x14ac:dyDescent="0.3">
      <c r="A688" s="55">
        <v>7394</v>
      </c>
      <c r="B688" s="55" t="s">
        <v>9227</v>
      </c>
      <c r="C688" s="55" t="s">
        <v>9228</v>
      </c>
      <c r="D688" s="55"/>
      <c r="E688" s="55">
        <v>4</v>
      </c>
      <c r="F688" s="55">
        <v>24</v>
      </c>
      <c r="G688" s="66">
        <v>1.2349000000000001</v>
      </c>
      <c r="H688" s="66">
        <f t="shared" si="32"/>
        <v>1.2842960000000001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3105</v>
      </c>
      <c r="P688" s="54"/>
      <c r="Q688" s="75">
        <v>45485</v>
      </c>
    </row>
    <row r="689" spans="1:17" s="52" customFormat="1" ht="14.25" x14ac:dyDescent="0.3">
      <c r="A689" s="55">
        <v>7395</v>
      </c>
      <c r="B689" s="55" t="s">
        <v>9229</v>
      </c>
      <c r="C689" s="55" t="s">
        <v>9230</v>
      </c>
      <c r="D689" s="55"/>
      <c r="E689" s="55">
        <v>4</v>
      </c>
      <c r="F689" s="55">
        <v>24</v>
      </c>
      <c r="G689" s="66">
        <v>1.3349</v>
      </c>
      <c r="H689" s="66">
        <f t="shared" si="32"/>
        <v>1.388296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2658</v>
      </c>
      <c r="P689" s="54"/>
      <c r="Q689" s="54"/>
    </row>
    <row r="690" spans="1:17" s="52" customFormat="1" ht="14.25" x14ac:dyDescent="0.3">
      <c r="A690" s="55">
        <v>13815</v>
      </c>
      <c r="B690" s="55" t="s">
        <v>9417</v>
      </c>
      <c r="C690" s="55" t="s">
        <v>9418</v>
      </c>
      <c r="D690" s="55"/>
      <c r="E690" s="55">
        <v>4</v>
      </c>
      <c r="F690" s="55">
        <v>18</v>
      </c>
      <c r="G690" s="66">
        <v>1.6049</v>
      </c>
      <c r="H690" s="66">
        <f t="shared" si="32"/>
        <v>1.6690959999999999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3105</v>
      </c>
      <c r="P690" s="54"/>
      <c r="Q690" s="54"/>
    </row>
    <row r="691" spans="1:17" s="52" customFormat="1" ht="14.25" x14ac:dyDescent="0.3">
      <c r="A691" s="55">
        <v>11541</v>
      </c>
      <c r="B691" s="55" t="s">
        <v>9307</v>
      </c>
      <c r="C691" s="55" t="s">
        <v>9308</v>
      </c>
      <c r="D691" s="55"/>
      <c r="E691" s="55">
        <v>4</v>
      </c>
      <c r="F691" s="55">
        <v>18</v>
      </c>
      <c r="G691" s="66">
        <v>1.6049</v>
      </c>
      <c r="H691" s="66">
        <f t="shared" si="32"/>
        <v>1.6690959999999999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3105</v>
      </c>
      <c r="P691" s="53"/>
      <c r="Q691" s="53"/>
    </row>
    <row r="692" spans="1:17" s="52" customFormat="1" ht="14.25" x14ac:dyDescent="0.3">
      <c r="A692" s="55">
        <v>7020</v>
      </c>
      <c r="B692" s="55" t="s">
        <v>9137</v>
      </c>
      <c r="C692" s="55" t="s">
        <v>9138</v>
      </c>
      <c r="D692" s="55"/>
      <c r="E692" s="55">
        <v>10</v>
      </c>
      <c r="F692" s="55">
        <v>6</v>
      </c>
      <c r="G692" s="66">
        <v>1.4448999999999999</v>
      </c>
      <c r="H692" s="66">
        <f t="shared" si="32"/>
        <v>1.5893899999999999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30</v>
      </c>
      <c r="O692" s="55" t="s">
        <v>2783</v>
      </c>
      <c r="P692" s="54"/>
      <c r="Q692" s="54"/>
    </row>
    <row r="693" spans="1:17" s="52" customFormat="1" ht="14.25" x14ac:dyDescent="0.3">
      <c r="A693" s="55">
        <v>7017</v>
      </c>
      <c r="B693" s="55" t="s">
        <v>9131</v>
      </c>
      <c r="C693" s="55" t="s">
        <v>9132</v>
      </c>
      <c r="D693" s="55"/>
      <c r="E693" s="55">
        <v>4</v>
      </c>
      <c r="F693" s="55">
        <v>6</v>
      </c>
      <c r="G693" s="66">
        <v>1.5448999999999999</v>
      </c>
      <c r="H693" s="66">
        <f t="shared" si="32"/>
        <v>1.6066959999999999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2783</v>
      </c>
      <c r="P693" s="54"/>
      <c r="Q693" s="54"/>
    </row>
    <row r="694" spans="1:17" s="52" customFormat="1" ht="14.25" x14ac:dyDescent="0.3">
      <c r="A694" s="55">
        <v>7015</v>
      </c>
      <c r="B694" s="55" t="s">
        <v>9129</v>
      </c>
      <c r="C694" s="55" t="s">
        <v>9130</v>
      </c>
      <c r="D694" s="55"/>
      <c r="E694" s="55">
        <v>4</v>
      </c>
      <c r="F694" s="55">
        <v>6</v>
      </c>
      <c r="G694" s="66">
        <v>1.5448999999999999</v>
      </c>
      <c r="H694" s="66">
        <f t="shared" si="32"/>
        <v>1.6066959999999999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30</v>
      </c>
      <c r="O694" s="55" t="s">
        <v>2783</v>
      </c>
      <c r="P694" s="54"/>
      <c r="Q694" s="54"/>
    </row>
    <row r="695" spans="1:17" ht="15" customHeight="1" x14ac:dyDescent="0.25">
      <c r="A695" s="57">
        <v>7012</v>
      </c>
      <c r="B695" s="57" t="s">
        <v>2781</v>
      </c>
      <c r="C695" s="57" t="s">
        <v>2782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30</v>
      </c>
      <c r="O695" s="57" t="s">
        <v>2783</v>
      </c>
      <c r="P695" s="57" t="s">
        <v>2231</v>
      </c>
      <c r="Q695" s="57"/>
    </row>
    <row r="696" spans="1:17" ht="15" customHeight="1" x14ac:dyDescent="0.25">
      <c r="A696" s="57">
        <v>7431</v>
      </c>
      <c r="B696" s="57" t="s">
        <v>2848</v>
      </c>
      <c r="C696" s="57" t="s">
        <v>2849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30</v>
      </c>
      <c r="O696" s="57" t="s">
        <v>2783</v>
      </c>
      <c r="P696" s="57" t="s">
        <v>2231</v>
      </c>
      <c r="Q696" s="57"/>
    </row>
    <row r="697" spans="1:17" ht="15" customHeight="1" x14ac:dyDescent="0.25">
      <c r="A697" s="61">
        <v>7014</v>
      </c>
      <c r="B697" s="61" t="s">
        <v>3422</v>
      </c>
      <c r="C697" s="61" t="s">
        <v>3423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30</v>
      </c>
      <c r="O697" s="61" t="s">
        <v>2783</v>
      </c>
      <c r="P697" s="61" t="s">
        <v>3415</v>
      </c>
      <c r="Q697" s="61"/>
    </row>
    <row r="698" spans="1:17" ht="15" customHeight="1" x14ac:dyDescent="0.25">
      <c r="A698" s="61">
        <v>7013</v>
      </c>
      <c r="B698" s="61" t="s">
        <v>3420</v>
      </c>
      <c r="C698" s="61" t="s">
        <v>3421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30</v>
      </c>
      <c r="O698" s="61" t="s">
        <v>2783</v>
      </c>
      <c r="P698" s="61" t="s">
        <v>3415</v>
      </c>
      <c r="Q698" s="61"/>
    </row>
    <row r="699" spans="1:17" ht="15" customHeight="1" x14ac:dyDescent="0.25">
      <c r="A699" s="57">
        <v>13325</v>
      </c>
      <c r="B699" s="57" t="s">
        <v>2963</v>
      </c>
      <c r="C699" s="57" t="s">
        <v>2964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30</v>
      </c>
      <c r="O699" s="57" t="s">
        <v>2792</v>
      </c>
      <c r="P699" s="57" t="s">
        <v>2231</v>
      </c>
      <c r="Q699" s="57"/>
    </row>
    <row r="700" spans="1:17" ht="15" customHeight="1" x14ac:dyDescent="0.25">
      <c r="A700" s="57">
        <v>20866</v>
      </c>
      <c r="B700" s="57" t="s">
        <v>3251</v>
      </c>
      <c r="C700" s="57" t="s">
        <v>3252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30</v>
      </c>
      <c r="O700" s="57" t="s">
        <v>2797</v>
      </c>
      <c r="P700" s="57" t="s">
        <v>2231</v>
      </c>
      <c r="Q700" s="57"/>
    </row>
    <row r="701" spans="1:17" ht="15" customHeight="1" x14ac:dyDescent="0.25">
      <c r="A701" s="57">
        <v>23010</v>
      </c>
      <c r="B701" s="57" t="s">
        <v>3396</v>
      </c>
      <c r="C701" s="57" t="s">
        <v>3397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30</v>
      </c>
      <c r="O701" s="57" t="s">
        <v>3391</v>
      </c>
      <c r="P701" s="57" t="s">
        <v>2231</v>
      </c>
      <c r="Q701" s="57"/>
    </row>
    <row r="702" spans="1:17" ht="15" customHeight="1" x14ac:dyDescent="0.25">
      <c r="A702" s="57">
        <v>23009</v>
      </c>
      <c r="B702" s="57" t="s">
        <v>3394</v>
      </c>
      <c r="C702" s="57" t="s">
        <v>3395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30</v>
      </c>
      <c r="O702" s="57" t="s">
        <v>3391</v>
      </c>
      <c r="P702" s="57" t="s">
        <v>2231</v>
      </c>
      <c r="Q702" s="57"/>
    </row>
    <row r="703" spans="1:17" ht="15" customHeight="1" x14ac:dyDescent="0.25">
      <c r="A703" s="57">
        <v>23008</v>
      </c>
      <c r="B703" s="57" t="s">
        <v>3392</v>
      </c>
      <c r="C703" s="57" t="s">
        <v>3393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30</v>
      </c>
      <c r="O703" s="57" t="s">
        <v>3391</v>
      </c>
      <c r="P703" s="57" t="s">
        <v>2231</v>
      </c>
      <c r="Q703" s="57"/>
    </row>
    <row r="704" spans="1:17" ht="15" customHeight="1" x14ac:dyDescent="0.25">
      <c r="A704" s="57">
        <v>23007</v>
      </c>
      <c r="B704" s="57" t="s">
        <v>3389</v>
      </c>
      <c r="C704" s="57" t="s">
        <v>3390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30</v>
      </c>
      <c r="O704" s="57" t="s">
        <v>3391</v>
      </c>
      <c r="P704" s="57" t="s">
        <v>2231</v>
      </c>
      <c r="Q704" s="57"/>
    </row>
    <row r="705" spans="1:17" ht="15" customHeight="1" x14ac:dyDescent="0.3">
      <c r="A705" s="55">
        <v>20448</v>
      </c>
      <c r="B705" s="55" t="s">
        <v>9707</v>
      </c>
      <c r="C705" s="55" t="s">
        <v>9708</v>
      </c>
      <c r="D705" s="55"/>
      <c r="E705" s="55">
        <v>10</v>
      </c>
      <c r="F705" s="55">
        <v>8</v>
      </c>
      <c r="G705" s="66">
        <v>0.82489999999999997</v>
      </c>
      <c r="H705" s="66">
        <f t="shared" si="35"/>
        <v>0.90738999999999992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2783</v>
      </c>
      <c r="P705" s="54"/>
      <c r="Q705" s="54"/>
    </row>
    <row r="706" spans="1:17" ht="15" customHeight="1" x14ac:dyDescent="0.3">
      <c r="A706" s="55">
        <v>18387</v>
      </c>
      <c r="B706" s="55" t="s">
        <v>9602</v>
      </c>
      <c r="C706" s="55" t="s">
        <v>9603</v>
      </c>
      <c r="D706" s="55"/>
      <c r="E706" s="55">
        <v>10</v>
      </c>
      <c r="F706" s="55">
        <v>8</v>
      </c>
      <c r="G706" s="66">
        <v>0.82489999999999997</v>
      </c>
      <c r="H706" s="66">
        <f t="shared" si="35"/>
        <v>0.90738999999999992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30</v>
      </c>
      <c r="O706" s="55" t="s">
        <v>2783</v>
      </c>
      <c r="P706" s="53"/>
      <c r="Q706" s="53"/>
    </row>
    <row r="707" spans="1:17" ht="15" customHeight="1" x14ac:dyDescent="0.3">
      <c r="A707" s="55">
        <v>18388</v>
      </c>
      <c r="B707" s="55" t="s">
        <v>9604</v>
      </c>
      <c r="C707" s="55" t="s">
        <v>9605</v>
      </c>
      <c r="D707" s="55"/>
      <c r="E707" s="55">
        <v>10</v>
      </c>
      <c r="F707" s="55">
        <v>8</v>
      </c>
      <c r="G707" s="66">
        <v>0.82489999999999997</v>
      </c>
      <c r="H707" s="66">
        <f t="shared" si="35"/>
        <v>0.90738999999999992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2783</v>
      </c>
      <c r="P707" s="53"/>
      <c r="Q707" s="53"/>
    </row>
    <row r="708" spans="1:17" ht="15" customHeight="1" x14ac:dyDescent="0.3">
      <c r="A708" s="55">
        <v>20449</v>
      </c>
      <c r="B708" s="55" t="s">
        <v>9709</v>
      </c>
      <c r="C708" s="55" t="s">
        <v>9710</v>
      </c>
      <c r="D708" s="55"/>
      <c r="E708" s="55">
        <v>4</v>
      </c>
      <c r="F708" s="55">
        <v>8</v>
      </c>
      <c r="G708" s="66">
        <v>0.92490000000000006</v>
      </c>
      <c r="H708" s="66">
        <f t="shared" si="35"/>
        <v>0.96189600000000008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2783</v>
      </c>
      <c r="P708" s="54"/>
      <c r="Q708" s="54"/>
    </row>
    <row r="709" spans="1:17" ht="15" customHeight="1" x14ac:dyDescent="0.3">
      <c r="A709" s="55">
        <v>20451</v>
      </c>
      <c r="B709" s="55" t="s">
        <v>9711</v>
      </c>
      <c r="C709" s="55" t="s">
        <v>9712</v>
      </c>
      <c r="D709" s="55"/>
      <c r="E709" s="55">
        <v>4</v>
      </c>
      <c r="F709" s="55">
        <v>8</v>
      </c>
      <c r="G709" s="66">
        <v>0.92490000000000006</v>
      </c>
      <c r="H709" s="66">
        <f t="shared" si="35"/>
        <v>0.96189600000000008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30</v>
      </c>
      <c r="O709" s="55" t="s">
        <v>2783</v>
      </c>
      <c r="P709" s="54"/>
      <c r="Q709" s="54"/>
    </row>
    <row r="710" spans="1:17" ht="15" customHeight="1" x14ac:dyDescent="0.3">
      <c r="A710" s="55">
        <v>20447</v>
      </c>
      <c r="B710" s="55" t="s">
        <v>9705</v>
      </c>
      <c r="C710" s="55" t="s">
        <v>9706</v>
      </c>
      <c r="D710" s="55"/>
      <c r="E710" s="55">
        <v>10</v>
      </c>
      <c r="F710" s="55">
        <v>10</v>
      </c>
      <c r="G710" s="66">
        <v>1.6049</v>
      </c>
      <c r="H710" s="66">
        <f t="shared" si="35"/>
        <v>1.76539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30</v>
      </c>
      <c r="O710" s="55" t="s">
        <v>2792</v>
      </c>
      <c r="P710" s="54"/>
      <c r="Q710" s="54"/>
    </row>
    <row r="711" spans="1:17" ht="15" customHeight="1" x14ac:dyDescent="0.3">
      <c r="A711" s="55">
        <v>22724</v>
      </c>
      <c r="B711" s="55" t="s">
        <v>10085</v>
      </c>
      <c r="C711" s="55" t="s">
        <v>10086</v>
      </c>
      <c r="D711" s="55"/>
      <c r="E711" s="55">
        <v>10</v>
      </c>
      <c r="F711" s="55">
        <v>10</v>
      </c>
      <c r="G711" s="66">
        <v>1.6049</v>
      </c>
      <c r="H711" s="66">
        <f t="shared" si="35"/>
        <v>1.76539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30</v>
      </c>
      <c r="O711" s="55" t="s">
        <v>2792</v>
      </c>
      <c r="P711" s="53"/>
      <c r="Q711" s="53"/>
    </row>
    <row r="712" spans="1:17" ht="15" customHeight="1" x14ac:dyDescent="0.3">
      <c r="A712" s="55">
        <v>20446</v>
      </c>
      <c r="B712" s="55" t="s">
        <v>9703</v>
      </c>
      <c r="C712" s="55" t="s">
        <v>9704</v>
      </c>
      <c r="D712" s="55"/>
      <c r="E712" s="55">
        <v>10</v>
      </c>
      <c r="F712" s="55">
        <v>10</v>
      </c>
      <c r="G712" s="66">
        <v>1.6049</v>
      </c>
      <c r="H712" s="66">
        <f t="shared" si="35"/>
        <v>1.76539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30</v>
      </c>
      <c r="O712" s="55" t="s">
        <v>2792</v>
      </c>
      <c r="P712" s="54"/>
      <c r="Q712" s="54"/>
    </row>
    <row r="713" spans="1:17" ht="15" customHeight="1" x14ac:dyDescent="0.3">
      <c r="A713" s="55">
        <v>23013</v>
      </c>
      <c r="B713" s="55" t="s">
        <v>10151</v>
      </c>
      <c r="C713" s="55" t="s">
        <v>10152</v>
      </c>
      <c r="D713" s="55"/>
      <c r="E713" s="55">
        <v>10</v>
      </c>
      <c r="F713" s="55">
        <v>10</v>
      </c>
      <c r="G713" s="66">
        <v>1.2249000000000001</v>
      </c>
      <c r="H713" s="66">
        <f t="shared" si="35"/>
        <v>1.3473900000000001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30</v>
      </c>
      <c r="O713" s="55" t="s">
        <v>2792</v>
      </c>
      <c r="P713" s="53"/>
      <c r="Q713" s="53"/>
    </row>
    <row r="714" spans="1:17" ht="15" customHeight="1" x14ac:dyDescent="0.25">
      <c r="A714" s="57">
        <v>7038</v>
      </c>
      <c r="B714" s="57" t="s">
        <v>2793</v>
      </c>
      <c r="C714" s="57" t="s">
        <v>2794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30</v>
      </c>
      <c r="O714" s="57" t="s">
        <v>2792</v>
      </c>
      <c r="P714" s="57" t="s">
        <v>2231</v>
      </c>
      <c r="Q714" s="57"/>
    </row>
    <row r="715" spans="1:17" ht="15" customHeight="1" x14ac:dyDescent="0.25">
      <c r="A715" s="57">
        <v>7037</v>
      </c>
      <c r="B715" s="57" t="s">
        <v>2790</v>
      </c>
      <c r="C715" s="57" t="s">
        <v>2791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2792</v>
      </c>
      <c r="P715" s="57" t="s">
        <v>2231</v>
      </c>
      <c r="Q715" s="57"/>
    </row>
    <row r="716" spans="1:17" ht="15" customHeight="1" x14ac:dyDescent="0.25">
      <c r="A716" s="57">
        <v>7467</v>
      </c>
      <c r="B716" s="57" t="s">
        <v>2850</v>
      </c>
      <c r="C716" s="57" t="s">
        <v>2851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2792</v>
      </c>
      <c r="P716" s="57" t="s">
        <v>2231</v>
      </c>
      <c r="Q716" s="57"/>
    </row>
    <row r="717" spans="1:17" ht="15" customHeight="1" x14ac:dyDescent="0.25">
      <c r="A717" s="57">
        <v>7468</v>
      </c>
      <c r="B717" s="57" t="s">
        <v>2852</v>
      </c>
      <c r="C717" s="57" t="s">
        <v>2853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30</v>
      </c>
      <c r="O717" s="57" t="s">
        <v>2792</v>
      </c>
      <c r="P717" s="57" t="s">
        <v>2231</v>
      </c>
      <c r="Q717" s="57"/>
    </row>
    <row r="718" spans="1:17" ht="15" customHeight="1" x14ac:dyDescent="0.25">
      <c r="A718" s="57">
        <v>13778</v>
      </c>
      <c r="B718" s="57" t="s">
        <v>2981</v>
      </c>
      <c r="C718" s="57" t="s">
        <v>2982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30</v>
      </c>
      <c r="O718" s="57" t="s">
        <v>2797</v>
      </c>
      <c r="P718" s="57" t="s">
        <v>2231</v>
      </c>
      <c r="Q718" s="57"/>
    </row>
    <row r="719" spans="1:17" ht="15" customHeight="1" x14ac:dyDescent="0.25">
      <c r="A719" s="57">
        <v>7047</v>
      </c>
      <c r="B719" s="57" t="s">
        <v>2795</v>
      </c>
      <c r="C719" s="57" t="s">
        <v>2796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2797</v>
      </c>
      <c r="P719" s="57" t="s">
        <v>2231</v>
      </c>
      <c r="Q719" s="57"/>
    </row>
    <row r="720" spans="1:17" ht="15" customHeight="1" x14ac:dyDescent="0.25">
      <c r="A720" s="57">
        <v>22144</v>
      </c>
      <c r="B720" s="57" t="s">
        <v>3293</v>
      </c>
      <c r="C720" s="57" t="s">
        <v>3294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2797</v>
      </c>
      <c r="P720" s="57" t="s">
        <v>2231</v>
      </c>
      <c r="Q720" s="57"/>
    </row>
    <row r="721" spans="1:17" ht="15" customHeight="1" x14ac:dyDescent="0.25">
      <c r="A721" s="57">
        <v>22145</v>
      </c>
      <c r="B721" s="57" t="s">
        <v>3295</v>
      </c>
      <c r="C721" s="57" t="s">
        <v>3296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2797</v>
      </c>
      <c r="P721" s="57" t="s">
        <v>2231</v>
      </c>
      <c r="Q721" s="57"/>
    </row>
    <row r="722" spans="1:17" ht="15" customHeight="1" x14ac:dyDescent="0.25">
      <c r="A722" s="57">
        <v>22143</v>
      </c>
      <c r="B722" s="57" t="s">
        <v>3291</v>
      </c>
      <c r="C722" s="57" t="s">
        <v>3292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2797</v>
      </c>
      <c r="P722" s="57" t="s">
        <v>2231</v>
      </c>
      <c r="Q722" s="57"/>
    </row>
    <row r="723" spans="1:17" ht="15" customHeight="1" x14ac:dyDescent="0.3">
      <c r="A723" s="55">
        <v>7469</v>
      </c>
      <c r="B723" s="55" t="s">
        <v>9233</v>
      </c>
      <c r="C723" s="55" t="s">
        <v>9234</v>
      </c>
      <c r="D723" s="55"/>
      <c r="E723" s="55">
        <v>10</v>
      </c>
      <c r="F723" s="55">
        <v>8</v>
      </c>
      <c r="G723" s="66">
        <v>0.52490000000000003</v>
      </c>
      <c r="H723" s="66">
        <f t="shared" si="35"/>
        <v>0.57739000000000007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30</v>
      </c>
      <c r="O723" s="55" t="s">
        <v>2783</v>
      </c>
      <c r="P723" s="54"/>
      <c r="Q723" s="54"/>
    </row>
    <row r="724" spans="1:17" ht="15" customHeight="1" x14ac:dyDescent="0.3">
      <c r="A724" s="55">
        <v>7470</v>
      </c>
      <c r="B724" s="55" t="s">
        <v>9235</v>
      </c>
      <c r="C724" s="55" t="s">
        <v>9236</v>
      </c>
      <c r="D724" s="55"/>
      <c r="E724" s="55">
        <v>10</v>
      </c>
      <c r="F724" s="55">
        <v>8</v>
      </c>
      <c r="G724" s="66">
        <v>0.52490000000000003</v>
      </c>
      <c r="H724" s="66">
        <f t="shared" si="35"/>
        <v>0.57739000000000007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2783</v>
      </c>
      <c r="P724" s="54"/>
      <c r="Q724" s="54"/>
    </row>
    <row r="725" spans="1:17" ht="15" customHeight="1" x14ac:dyDescent="0.3">
      <c r="A725" s="55">
        <v>12751</v>
      </c>
      <c r="B725" s="55" t="s">
        <v>9383</v>
      </c>
      <c r="C725" s="55" t="s">
        <v>9384</v>
      </c>
      <c r="D725" s="55"/>
      <c r="E725" s="55">
        <v>10</v>
      </c>
      <c r="F725" s="55">
        <v>8</v>
      </c>
      <c r="G725" s="66">
        <v>0.56489999999999996</v>
      </c>
      <c r="H725" s="66">
        <f t="shared" si="35"/>
        <v>0.62139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2783</v>
      </c>
      <c r="P725" s="53"/>
      <c r="Q725" s="53"/>
    </row>
    <row r="726" spans="1:17" ht="15" customHeight="1" x14ac:dyDescent="0.3">
      <c r="A726" s="55">
        <v>11562</v>
      </c>
      <c r="B726" s="55" t="s">
        <v>9309</v>
      </c>
      <c r="C726" s="55" t="s">
        <v>9310</v>
      </c>
      <c r="D726" s="55"/>
      <c r="E726" s="55">
        <v>10</v>
      </c>
      <c r="F726" s="55">
        <v>8</v>
      </c>
      <c r="G726" s="66">
        <v>0.56489999999999996</v>
      </c>
      <c r="H726" s="66">
        <f t="shared" si="35"/>
        <v>0.62139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2783</v>
      </c>
      <c r="P726" s="53"/>
      <c r="Q726" s="53"/>
    </row>
    <row r="727" spans="1:17" ht="15" customHeight="1" x14ac:dyDescent="0.3">
      <c r="A727" s="55">
        <v>7018</v>
      </c>
      <c r="B727" s="55" t="s">
        <v>9133</v>
      </c>
      <c r="C727" s="55" t="s">
        <v>9134</v>
      </c>
      <c r="D727" s="55"/>
      <c r="E727" s="55">
        <v>10</v>
      </c>
      <c r="F727" s="55">
        <v>8</v>
      </c>
      <c r="G727" s="66">
        <v>0.56489999999999996</v>
      </c>
      <c r="H727" s="66">
        <f t="shared" si="35"/>
        <v>0.62139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2783</v>
      </c>
      <c r="P727" s="54"/>
      <c r="Q727" s="54"/>
    </row>
    <row r="728" spans="1:17" ht="15" customHeight="1" x14ac:dyDescent="0.3">
      <c r="A728" s="55">
        <v>7019</v>
      </c>
      <c r="B728" s="55" t="s">
        <v>9135</v>
      </c>
      <c r="C728" s="55" t="s">
        <v>9136</v>
      </c>
      <c r="D728" s="55"/>
      <c r="E728" s="55">
        <v>10</v>
      </c>
      <c r="F728" s="55">
        <v>8</v>
      </c>
      <c r="G728" s="66">
        <v>0.56489999999999996</v>
      </c>
      <c r="H728" s="66">
        <f t="shared" si="35"/>
        <v>0.62139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2783</v>
      </c>
      <c r="P728" s="54"/>
      <c r="Q728" s="54"/>
    </row>
    <row r="729" spans="1:17" ht="15" customHeight="1" x14ac:dyDescent="0.3">
      <c r="A729" s="55">
        <v>20452</v>
      </c>
      <c r="B729" s="55" t="s">
        <v>9713</v>
      </c>
      <c r="C729" s="55" t="s">
        <v>9714</v>
      </c>
      <c r="D729" s="55"/>
      <c r="E729" s="55">
        <v>10</v>
      </c>
      <c r="F729" s="55">
        <v>8</v>
      </c>
      <c r="G729" s="66">
        <v>1.0949</v>
      </c>
      <c r="H729" s="66">
        <f t="shared" si="35"/>
        <v>1.2043900000000001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2783</v>
      </c>
      <c r="P729" s="54"/>
      <c r="Q729" s="54"/>
    </row>
    <row r="730" spans="1:17" ht="15" customHeight="1" x14ac:dyDescent="0.3">
      <c r="A730" s="55">
        <v>23012</v>
      </c>
      <c r="B730" s="55" t="s">
        <v>10149</v>
      </c>
      <c r="C730" s="55" t="s">
        <v>10150</v>
      </c>
      <c r="D730" s="55"/>
      <c r="E730" s="55">
        <v>10</v>
      </c>
      <c r="F730" s="55">
        <v>8</v>
      </c>
      <c r="G730" s="66">
        <v>1.0949</v>
      </c>
      <c r="H730" s="66">
        <f t="shared" si="35"/>
        <v>1.2043900000000001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2783</v>
      </c>
      <c r="P730" s="53"/>
      <c r="Q730" s="53"/>
    </row>
    <row r="731" spans="1:17" ht="15" customHeight="1" x14ac:dyDescent="0.3">
      <c r="A731" s="55">
        <v>7293</v>
      </c>
      <c r="B731" s="55" t="s">
        <v>9223</v>
      </c>
      <c r="C731" s="55" t="s">
        <v>9224</v>
      </c>
      <c r="D731" s="55"/>
      <c r="E731" s="55">
        <v>10</v>
      </c>
      <c r="F731" s="55">
        <v>8</v>
      </c>
      <c r="G731" s="66">
        <v>1.0949</v>
      </c>
      <c r="H731" s="66">
        <f t="shared" si="35"/>
        <v>1.2043900000000001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2783</v>
      </c>
      <c r="P731" s="54"/>
      <c r="Q731" s="54"/>
    </row>
    <row r="732" spans="1:17" ht="15" customHeight="1" x14ac:dyDescent="0.25">
      <c r="A732" s="57">
        <v>7030</v>
      </c>
      <c r="B732" s="57" t="s">
        <v>2784</v>
      </c>
      <c r="C732" s="57" t="s">
        <v>2785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30</v>
      </c>
      <c r="O732" s="57" t="s">
        <v>2783</v>
      </c>
      <c r="P732" s="57" t="s">
        <v>2231</v>
      </c>
      <c r="Q732" s="57"/>
    </row>
    <row r="733" spans="1:17" ht="15" customHeight="1" x14ac:dyDescent="0.25">
      <c r="A733" s="57">
        <v>7032</v>
      </c>
      <c r="B733" s="57" t="s">
        <v>2786</v>
      </c>
      <c r="C733" s="57" t="s">
        <v>2787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30</v>
      </c>
      <c r="O733" s="57" t="s">
        <v>2783</v>
      </c>
      <c r="P733" s="57" t="s">
        <v>2231</v>
      </c>
      <c r="Q733" s="57"/>
    </row>
    <row r="734" spans="1:17" ht="15" customHeight="1" x14ac:dyDescent="0.25">
      <c r="A734" s="57">
        <v>7033</v>
      </c>
      <c r="B734" s="57" t="s">
        <v>2788</v>
      </c>
      <c r="C734" s="57" t="s">
        <v>2789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2783</v>
      </c>
      <c r="P734" s="57" t="s">
        <v>2231</v>
      </c>
      <c r="Q734" s="57"/>
    </row>
    <row r="735" spans="1:17" ht="15" customHeight="1" x14ac:dyDescent="0.3">
      <c r="A735" s="55">
        <v>7025</v>
      </c>
      <c r="B735" s="55" t="s">
        <v>9141</v>
      </c>
      <c r="C735" s="55" t="s">
        <v>9142</v>
      </c>
      <c r="D735" s="55"/>
      <c r="E735" s="55">
        <v>10</v>
      </c>
      <c r="F735" s="55">
        <v>6</v>
      </c>
      <c r="G735" s="66">
        <v>0.91489999999999994</v>
      </c>
      <c r="H735" s="66">
        <f t="shared" si="35"/>
        <v>1.0063899999999999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30</v>
      </c>
      <c r="O735" s="55" t="s">
        <v>2783</v>
      </c>
      <c r="P735" s="54"/>
      <c r="Q735" s="54"/>
    </row>
    <row r="736" spans="1:17" ht="15" customHeight="1" x14ac:dyDescent="0.3">
      <c r="A736" s="55">
        <v>7026</v>
      </c>
      <c r="B736" s="55" t="s">
        <v>9143</v>
      </c>
      <c r="C736" s="55" t="s">
        <v>9144</v>
      </c>
      <c r="D736" s="55"/>
      <c r="E736" s="55">
        <v>10</v>
      </c>
      <c r="F736" s="55">
        <v>6</v>
      </c>
      <c r="G736" s="66">
        <v>0.91489999999999994</v>
      </c>
      <c r="H736" s="66">
        <f t="shared" si="35"/>
        <v>1.0063899999999999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30</v>
      </c>
      <c r="O736" s="55" t="s">
        <v>2783</v>
      </c>
      <c r="P736" s="54"/>
      <c r="Q736" s="54"/>
    </row>
    <row r="737" spans="1:17" ht="15" customHeight="1" x14ac:dyDescent="0.3">
      <c r="A737" s="55">
        <v>7028</v>
      </c>
      <c r="B737" s="55" t="s">
        <v>9147</v>
      </c>
      <c r="C737" s="55" t="s">
        <v>9148</v>
      </c>
      <c r="D737" s="55"/>
      <c r="E737" s="55">
        <v>10</v>
      </c>
      <c r="F737" s="55">
        <v>6</v>
      </c>
      <c r="G737" s="66">
        <v>0.91489999999999994</v>
      </c>
      <c r="H737" s="66">
        <f t="shared" si="35"/>
        <v>1.0063899999999999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30</v>
      </c>
      <c r="O737" s="55" t="s">
        <v>2783</v>
      </c>
      <c r="P737" s="54"/>
      <c r="Q737" s="54"/>
    </row>
    <row r="738" spans="1:17" ht="15" customHeight="1" x14ac:dyDescent="0.3">
      <c r="A738" s="55">
        <v>7027</v>
      </c>
      <c r="B738" s="55" t="s">
        <v>9145</v>
      </c>
      <c r="C738" s="55" t="s">
        <v>9146</v>
      </c>
      <c r="D738" s="55"/>
      <c r="E738" s="55">
        <v>10</v>
      </c>
      <c r="F738" s="55">
        <v>6</v>
      </c>
      <c r="G738" s="66">
        <v>0.91489999999999994</v>
      </c>
      <c r="H738" s="66">
        <f t="shared" si="35"/>
        <v>1.0063899999999999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30</v>
      </c>
      <c r="O738" s="55" t="s">
        <v>2783</v>
      </c>
      <c r="P738" s="54"/>
      <c r="Q738" s="54"/>
    </row>
    <row r="739" spans="1:17" ht="15" customHeight="1" x14ac:dyDescent="0.3">
      <c r="A739" s="55">
        <v>7029</v>
      </c>
      <c r="B739" s="55" t="s">
        <v>9149</v>
      </c>
      <c r="C739" s="55" t="s">
        <v>9150</v>
      </c>
      <c r="D739" s="55"/>
      <c r="E739" s="55">
        <v>10</v>
      </c>
      <c r="F739" s="55">
        <v>6</v>
      </c>
      <c r="G739" s="66">
        <v>0.91489999999999994</v>
      </c>
      <c r="H739" s="66">
        <f t="shared" si="35"/>
        <v>1.0063899999999999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30</v>
      </c>
      <c r="O739" s="55" t="s">
        <v>2783</v>
      </c>
      <c r="P739" s="54"/>
      <c r="Q739" s="54"/>
    </row>
    <row r="740" spans="1:17" ht="15" customHeight="1" x14ac:dyDescent="0.3">
      <c r="A740" s="55">
        <v>7024</v>
      </c>
      <c r="B740" s="55" t="s">
        <v>9139</v>
      </c>
      <c r="C740" s="55" t="s">
        <v>9140</v>
      </c>
      <c r="D740" s="55"/>
      <c r="E740" s="55">
        <v>10</v>
      </c>
      <c r="F740" s="55">
        <v>6</v>
      </c>
      <c r="G740" s="66">
        <v>0.91489999999999994</v>
      </c>
      <c r="H740" s="66">
        <f t="shared" si="35"/>
        <v>1.0063899999999999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30</v>
      </c>
      <c r="O740" s="55" t="s">
        <v>2783</v>
      </c>
      <c r="P740" s="54"/>
      <c r="Q740" s="54"/>
    </row>
    <row r="741" spans="1:17" ht="15" customHeight="1" x14ac:dyDescent="0.25">
      <c r="A741" s="57">
        <v>21932</v>
      </c>
      <c r="B741" s="57" t="s">
        <v>3286</v>
      </c>
      <c r="C741" s="57" t="s">
        <v>3287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2678</v>
      </c>
      <c r="P741" s="57" t="s">
        <v>2231</v>
      </c>
      <c r="Q741" s="57"/>
    </row>
    <row r="742" spans="1:17" ht="15" customHeight="1" x14ac:dyDescent="0.25">
      <c r="A742" s="57">
        <v>16938</v>
      </c>
      <c r="B742" s="57" t="s">
        <v>3097</v>
      </c>
      <c r="C742" s="57" t="s">
        <v>3098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2678</v>
      </c>
      <c r="P742" s="57" t="s">
        <v>2231</v>
      </c>
      <c r="Q742" s="57"/>
    </row>
    <row r="743" spans="1:17" ht="15" customHeight="1" x14ac:dyDescent="0.25">
      <c r="A743" s="57">
        <v>7286</v>
      </c>
      <c r="B743" s="57" t="s">
        <v>2833</v>
      </c>
      <c r="C743" s="57" t="s">
        <v>2834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30</v>
      </c>
      <c r="O743" s="57" t="s">
        <v>2678</v>
      </c>
      <c r="P743" s="57" t="s">
        <v>2231</v>
      </c>
      <c r="Q743" s="57"/>
    </row>
    <row r="744" spans="1:17" ht="15" customHeight="1" x14ac:dyDescent="0.3">
      <c r="A744" s="55">
        <v>7285</v>
      </c>
      <c r="B744" s="55" t="s">
        <v>9221</v>
      </c>
      <c r="C744" s="55" t="s">
        <v>9222</v>
      </c>
      <c r="D744" s="55"/>
      <c r="E744" s="55">
        <v>10</v>
      </c>
      <c r="F744" s="55">
        <v>20</v>
      </c>
      <c r="G744" s="66">
        <v>1.8149000000000002</v>
      </c>
      <c r="H744" s="66">
        <f t="shared" si="35"/>
        <v>1.9963900000000003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2678</v>
      </c>
      <c r="P744" s="54"/>
      <c r="Q744" s="54"/>
    </row>
    <row r="745" spans="1:17" ht="15" customHeight="1" x14ac:dyDescent="0.3">
      <c r="A745" s="55">
        <v>21934</v>
      </c>
      <c r="B745" s="55" t="s">
        <v>10023</v>
      </c>
      <c r="C745" s="55" t="s">
        <v>10024</v>
      </c>
      <c r="D745" s="55"/>
      <c r="E745" s="55">
        <v>22</v>
      </c>
      <c r="F745" s="55">
        <v>12</v>
      </c>
      <c r="G745" s="66">
        <v>1.8149</v>
      </c>
      <c r="H745" s="66">
        <f t="shared" si="35"/>
        <v>2.214178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2678</v>
      </c>
      <c r="P745" s="53"/>
      <c r="Q745" s="53"/>
    </row>
    <row r="746" spans="1:17" ht="15" customHeight="1" x14ac:dyDescent="0.3">
      <c r="A746" s="55">
        <v>19172</v>
      </c>
      <c r="B746" s="55" t="s">
        <v>9627</v>
      </c>
      <c r="C746" s="55" t="s">
        <v>9628</v>
      </c>
      <c r="D746" s="55"/>
      <c r="E746" s="55">
        <v>10</v>
      </c>
      <c r="F746" s="55">
        <v>1</v>
      </c>
      <c r="G746" s="66">
        <v>13.9049</v>
      </c>
      <c r="H746" s="66">
        <f t="shared" si="35"/>
        <v>15.295389999999999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2666</v>
      </c>
      <c r="P746" s="54"/>
      <c r="Q746" s="54"/>
    </row>
    <row r="747" spans="1:17" ht="15" customHeight="1" x14ac:dyDescent="0.25">
      <c r="A747" s="57">
        <v>14031</v>
      </c>
      <c r="B747" s="57" t="s">
        <v>2999</v>
      </c>
      <c r="C747" s="57" t="s">
        <v>3000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30</v>
      </c>
      <c r="O747" s="57" t="s">
        <v>2666</v>
      </c>
      <c r="P747" s="57" t="s">
        <v>2231</v>
      </c>
      <c r="Q747" s="57"/>
    </row>
    <row r="748" spans="1:17" s="52" customFormat="1" ht="14.25" x14ac:dyDescent="0.3">
      <c r="A748" s="57">
        <v>12008</v>
      </c>
      <c r="B748" s="57" t="s">
        <v>2881</v>
      </c>
      <c r="C748" s="57" t="s">
        <v>2882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30</v>
      </c>
      <c r="O748" s="57" t="s">
        <v>2666</v>
      </c>
      <c r="P748" s="57" t="s">
        <v>2231</v>
      </c>
      <c r="Q748" s="57"/>
    </row>
    <row r="749" spans="1:17" s="52" customFormat="1" ht="14.25" x14ac:dyDescent="0.3">
      <c r="A749" s="61">
        <v>7260</v>
      </c>
      <c r="B749" s="61" t="s">
        <v>3426</v>
      </c>
      <c r="C749" s="61" t="s">
        <v>3427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2666</v>
      </c>
      <c r="P749" s="61" t="s">
        <v>3415</v>
      </c>
      <c r="Q749" s="61"/>
    </row>
    <row r="750" spans="1:17" s="52" customFormat="1" ht="14.25" x14ac:dyDescent="0.3">
      <c r="A750" s="61">
        <v>17669</v>
      </c>
      <c r="B750" s="61" t="s">
        <v>3438</v>
      </c>
      <c r="C750" s="61" t="s">
        <v>3439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2666</v>
      </c>
      <c r="P750" s="61" t="s">
        <v>3415</v>
      </c>
      <c r="Q750" s="61"/>
    </row>
    <row r="751" spans="1:17" ht="15" customHeight="1" x14ac:dyDescent="0.25">
      <c r="A751" s="57">
        <v>18829</v>
      </c>
      <c r="B751" s="57" t="s">
        <v>3150</v>
      </c>
      <c r="C751" s="57" t="s">
        <v>3151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30</v>
      </c>
      <c r="O751" s="57" t="s">
        <v>2743</v>
      </c>
      <c r="P751" s="57" t="s">
        <v>2231</v>
      </c>
      <c r="Q751" s="57"/>
    </row>
    <row r="752" spans="1:17" ht="15" customHeight="1" x14ac:dyDescent="0.25">
      <c r="A752" s="57">
        <v>13338</v>
      </c>
      <c r="B752" s="57" t="s">
        <v>2967</v>
      </c>
      <c r="C752" s="57" t="s">
        <v>2968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2743</v>
      </c>
      <c r="P752" s="57" t="s">
        <v>2231</v>
      </c>
      <c r="Q752" s="57"/>
    </row>
    <row r="753" spans="1:17" ht="15" customHeight="1" x14ac:dyDescent="0.25">
      <c r="A753" s="57">
        <v>18602</v>
      </c>
      <c r="B753" s="57" t="s">
        <v>3148</v>
      </c>
      <c r="C753" s="57" t="s">
        <v>3149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2743</v>
      </c>
      <c r="P753" s="57" t="s">
        <v>2231</v>
      </c>
      <c r="Q753" s="57"/>
    </row>
    <row r="754" spans="1:17" ht="15" customHeight="1" x14ac:dyDescent="0.25">
      <c r="A754" s="57">
        <v>13337</v>
      </c>
      <c r="B754" s="57" t="s">
        <v>2965</v>
      </c>
      <c r="C754" s="57" t="s">
        <v>2966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2743</v>
      </c>
      <c r="P754" s="57" t="s">
        <v>2231</v>
      </c>
      <c r="Q754" s="57"/>
    </row>
    <row r="755" spans="1:17" ht="15" customHeight="1" x14ac:dyDescent="0.25">
      <c r="A755" s="57">
        <v>13339</v>
      </c>
      <c r="B755" s="57" t="s">
        <v>2969</v>
      </c>
      <c r="C755" s="57" t="s">
        <v>2970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30</v>
      </c>
      <c r="O755" s="57" t="s">
        <v>2743</v>
      </c>
      <c r="P755" s="57" t="s">
        <v>2231</v>
      </c>
      <c r="Q755" s="57"/>
    </row>
    <row r="756" spans="1:17" ht="15" customHeight="1" x14ac:dyDescent="0.25">
      <c r="A756" s="57">
        <v>18600</v>
      </c>
      <c r="B756" s="57" t="s">
        <v>3146</v>
      </c>
      <c r="C756" s="57" t="s">
        <v>3147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30</v>
      </c>
      <c r="O756" s="57" t="s">
        <v>2743</v>
      </c>
      <c r="P756" s="57" t="s">
        <v>2231</v>
      </c>
      <c r="Q756" s="57"/>
    </row>
    <row r="757" spans="1:17" ht="15" customHeight="1" x14ac:dyDescent="0.3">
      <c r="A757" s="55">
        <v>2920</v>
      </c>
      <c r="B757" s="55" t="s">
        <v>8987</v>
      </c>
      <c r="C757" s="55" t="s">
        <v>8988</v>
      </c>
      <c r="D757" s="55"/>
      <c r="E757" s="55">
        <v>10</v>
      </c>
      <c r="F757" s="55">
        <v>1</v>
      </c>
      <c r="G757" s="66">
        <v>8.6548999999999996</v>
      </c>
      <c r="H757" s="66">
        <f t="shared" si="35"/>
        <v>9.520389999999999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2666</v>
      </c>
      <c r="P757" s="53"/>
      <c r="Q757" s="53"/>
    </row>
    <row r="758" spans="1:17" ht="15" customHeight="1" x14ac:dyDescent="0.25">
      <c r="A758" s="57">
        <v>23039</v>
      </c>
      <c r="B758" s="57" t="s">
        <v>3406</v>
      </c>
      <c r="C758" s="57" t="s">
        <v>3407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30</v>
      </c>
      <c r="O758" s="57" t="s">
        <v>3408</v>
      </c>
      <c r="P758" s="57" t="s">
        <v>2231</v>
      </c>
      <c r="Q758" s="57"/>
    </row>
    <row r="759" spans="1:17" ht="15" customHeight="1" x14ac:dyDescent="0.25">
      <c r="A759" s="57">
        <v>23037</v>
      </c>
      <c r="B759" s="57" t="s">
        <v>3402</v>
      </c>
      <c r="C759" s="57" t="s">
        <v>3403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30</v>
      </c>
      <c r="O759" s="57" t="s">
        <v>2658</v>
      </c>
      <c r="P759" s="57" t="s">
        <v>2231</v>
      </c>
      <c r="Q759" s="57"/>
    </row>
    <row r="760" spans="1:17" ht="15" customHeight="1" x14ac:dyDescent="0.25">
      <c r="A760" s="57">
        <v>23038</v>
      </c>
      <c r="B760" s="57" t="s">
        <v>3404</v>
      </c>
      <c r="C760" s="57" t="s">
        <v>3405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30</v>
      </c>
      <c r="O760" s="57" t="s">
        <v>2658</v>
      </c>
      <c r="P760" s="57" t="s">
        <v>2231</v>
      </c>
      <c r="Q760" s="57"/>
    </row>
    <row r="761" spans="1:17" ht="15" customHeight="1" x14ac:dyDescent="0.25">
      <c r="A761" s="57">
        <v>16307</v>
      </c>
      <c r="B761" s="57" t="s">
        <v>3079</v>
      </c>
      <c r="C761" s="57" t="s">
        <v>3080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30</v>
      </c>
      <c r="O761" s="57" t="s">
        <v>2673</v>
      </c>
      <c r="P761" s="57" t="s">
        <v>2231</v>
      </c>
      <c r="Q761" s="57"/>
    </row>
    <row r="762" spans="1:17" ht="15" customHeight="1" x14ac:dyDescent="0.25">
      <c r="A762" s="57">
        <v>21530</v>
      </c>
      <c r="B762" s="57" t="s">
        <v>3265</v>
      </c>
      <c r="C762" s="57" t="s">
        <v>3266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30</v>
      </c>
      <c r="O762" s="57" t="s">
        <v>2673</v>
      </c>
      <c r="P762" s="57" t="s">
        <v>2231</v>
      </c>
      <c r="Q762" s="57"/>
    </row>
    <row r="763" spans="1:17" ht="15" customHeight="1" x14ac:dyDescent="0.3">
      <c r="A763" s="55">
        <v>18505</v>
      </c>
      <c r="B763" s="55" t="s">
        <v>9610</v>
      </c>
      <c r="C763" s="55" t="s">
        <v>9611</v>
      </c>
      <c r="D763" s="55"/>
      <c r="E763" s="55">
        <v>10</v>
      </c>
      <c r="F763" s="55">
        <v>6</v>
      </c>
      <c r="G763" s="66">
        <v>0.72489999999999999</v>
      </c>
      <c r="H763" s="66">
        <f t="shared" si="35"/>
        <v>0.79739000000000004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2783</v>
      </c>
      <c r="P763" s="54"/>
      <c r="Q763" s="54"/>
    </row>
    <row r="764" spans="1:17" ht="15" customHeight="1" x14ac:dyDescent="0.25">
      <c r="A764" s="57">
        <v>21531</v>
      </c>
      <c r="B764" s="57" t="s">
        <v>3267</v>
      </c>
      <c r="C764" s="57" t="s">
        <v>3268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30</v>
      </c>
      <c r="O764" s="57" t="s">
        <v>2783</v>
      </c>
      <c r="P764" s="57" t="s">
        <v>2231</v>
      </c>
      <c r="Q764" s="57"/>
    </row>
    <row r="765" spans="1:17" ht="15" customHeight="1" x14ac:dyDescent="0.25">
      <c r="A765" s="57">
        <v>21532</v>
      </c>
      <c r="B765" s="57" t="s">
        <v>3269</v>
      </c>
      <c r="C765" s="57" t="s">
        <v>3270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30</v>
      </c>
      <c r="O765" s="57" t="s">
        <v>2783</v>
      </c>
      <c r="P765" s="57" t="s">
        <v>2231</v>
      </c>
      <c r="Q765" s="57"/>
    </row>
    <row r="766" spans="1:17" ht="15" customHeight="1" x14ac:dyDescent="0.3">
      <c r="A766" s="55">
        <v>12036</v>
      </c>
      <c r="B766" s="55" t="s">
        <v>9331</v>
      </c>
      <c r="C766" s="55" t="s">
        <v>9332</v>
      </c>
      <c r="D766" s="55"/>
      <c r="E766" s="55">
        <v>10</v>
      </c>
      <c r="F766" s="55">
        <v>3</v>
      </c>
      <c r="G766" s="66">
        <v>2.1248999999999998</v>
      </c>
      <c r="H766" s="66">
        <f t="shared" ref="H766:H805" si="38">G766*E766%+G766</f>
        <v>2.3373899999999996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2783</v>
      </c>
      <c r="P766" s="53"/>
      <c r="Q766" s="53"/>
    </row>
    <row r="767" spans="1:17" ht="15" customHeight="1" x14ac:dyDescent="0.25">
      <c r="A767" s="57">
        <v>12039</v>
      </c>
      <c r="B767" s="57" t="s">
        <v>2895</v>
      </c>
      <c r="C767" s="57" t="s">
        <v>2896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30</v>
      </c>
      <c r="O767" s="57" t="s">
        <v>2783</v>
      </c>
      <c r="P767" s="57" t="s">
        <v>2231</v>
      </c>
      <c r="Q767" s="57"/>
    </row>
    <row r="768" spans="1:17" ht="15" customHeight="1" x14ac:dyDescent="0.25">
      <c r="A768" s="57">
        <v>12040</v>
      </c>
      <c r="B768" s="57" t="s">
        <v>2897</v>
      </c>
      <c r="C768" s="57" t="s">
        <v>2898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30</v>
      </c>
      <c r="O768" s="57" t="s">
        <v>2783</v>
      </c>
      <c r="P768" s="57" t="s">
        <v>2231</v>
      </c>
      <c r="Q768" s="57"/>
    </row>
    <row r="769" spans="1:17" ht="15" customHeight="1" x14ac:dyDescent="0.25">
      <c r="A769" s="57">
        <v>16302</v>
      </c>
      <c r="B769" s="57" t="s">
        <v>3077</v>
      </c>
      <c r="C769" s="57" t="s">
        <v>3078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30</v>
      </c>
      <c r="O769" s="57" t="s">
        <v>2783</v>
      </c>
      <c r="P769" s="57" t="s">
        <v>2231</v>
      </c>
      <c r="Q769" s="57"/>
    </row>
    <row r="770" spans="1:17" ht="15" customHeight="1" x14ac:dyDescent="0.25">
      <c r="A770" s="57">
        <v>12041</v>
      </c>
      <c r="B770" s="57" t="s">
        <v>2899</v>
      </c>
      <c r="C770" s="57" t="s">
        <v>2900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30</v>
      </c>
      <c r="O770" s="57" t="s">
        <v>2783</v>
      </c>
      <c r="P770" s="57" t="s">
        <v>2231</v>
      </c>
      <c r="Q770" s="57"/>
    </row>
    <row r="771" spans="1:17" ht="15" customHeight="1" x14ac:dyDescent="0.25">
      <c r="A771" s="57">
        <v>19192</v>
      </c>
      <c r="B771" s="57" t="s">
        <v>3162</v>
      </c>
      <c r="C771" s="57" t="s">
        <v>3163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30</v>
      </c>
      <c r="O771" s="57" t="s">
        <v>2783</v>
      </c>
      <c r="P771" s="57" t="s">
        <v>2231</v>
      </c>
      <c r="Q771" s="57"/>
    </row>
    <row r="772" spans="1:17" ht="15" customHeight="1" x14ac:dyDescent="0.25">
      <c r="A772" s="57">
        <v>16300</v>
      </c>
      <c r="B772" s="57" t="s">
        <v>3075</v>
      </c>
      <c r="C772" s="57" t="s">
        <v>3076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30</v>
      </c>
      <c r="O772" s="57" t="s">
        <v>2783</v>
      </c>
      <c r="P772" s="57" t="s">
        <v>2231</v>
      </c>
      <c r="Q772" s="57"/>
    </row>
    <row r="773" spans="1:17" ht="15" customHeight="1" x14ac:dyDescent="0.25">
      <c r="A773" s="57">
        <v>12033</v>
      </c>
      <c r="B773" s="57" t="s">
        <v>2889</v>
      </c>
      <c r="C773" s="57" t="s">
        <v>2890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30</v>
      </c>
      <c r="O773" s="57" t="s">
        <v>2783</v>
      </c>
      <c r="P773" s="57" t="s">
        <v>2231</v>
      </c>
      <c r="Q773" s="57"/>
    </row>
    <row r="774" spans="1:17" ht="15" customHeight="1" x14ac:dyDescent="0.25">
      <c r="A774" s="57">
        <v>12034</v>
      </c>
      <c r="B774" s="57" t="s">
        <v>2891</v>
      </c>
      <c r="C774" s="57" t="s">
        <v>2892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30</v>
      </c>
      <c r="O774" s="57" t="s">
        <v>2783</v>
      </c>
      <c r="P774" s="57" t="s">
        <v>2231</v>
      </c>
      <c r="Q774" s="57"/>
    </row>
    <row r="775" spans="1:17" ht="15" customHeight="1" x14ac:dyDescent="0.25">
      <c r="A775" s="57">
        <v>12035</v>
      </c>
      <c r="B775" s="57" t="s">
        <v>2893</v>
      </c>
      <c r="C775" s="57" t="s">
        <v>2894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30</v>
      </c>
      <c r="O775" s="57" t="s">
        <v>2783</v>
      </c>
      <c r="P775" s="57" t="s">
        <v>2231</v>
      </c>
      <c r="Q775" s="57"/>
    </row>
    <row r="776" spans="1:17" ht="15" customHeight="1" x14ac:dyDescent="0.25">
      <c r="A776" s="57">
        <v>12055</v>
      </c>
      <c r="B776" s="57" t="s">
        <v>2919</v>
      </c>
      <c r="C776" s="57" t="s">
        <v>2920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30</v>
      </c>
      <c r="O776" s="57" t="s">
        <v>2783</v>
      </c>
      <c r="P776" s="57" t="s">
        <v>2231</v>
      </c>
      <c r="Q776" s="57"/>
    </row>
    <row r="777" spans="1:17" ht="15" customHeight="1" x14ac:dyDescent="0.25">
      <c r="A777" s="57">
        <v>12053</v>
      </c>
      <c r="B777" s="57" t="s">
        <v>2915</v>
      </c>
      <c r="C777" s="57" t="s">
        <v>2916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30</v>
      </c>
      <c r="O777" s="57" t="s">
        <v>2783</v>
      </c>
      <c r="P777" s="57" t="s">
        <v>2231</v>
      </c>
      <c r="Q777" s="57"/>
    </row>
    <row r="778" spans="1:17" ht="15" customHeight="1" x14ac:dyDescent="0.25">
      <c r="A778" s="57">
        <v>16298</v>
      </c>
      <c r="B778" s="57" t="s">
        <v>3073</v>
      </c>
      <c r="C778" s="57" t="s">
        <v>3074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30</v>
      </c>
      <c r="O778" s="57" t="s">
        <v>2783</v>
      </c>
      <c r="P778" s="57" t="s">
        <v>2231</v>
      </c>
      <c r="Q778" s="57"/>
    </row>
    <row r="779" spans="1:17" ht="15" customHeight="1" x14ac:dyDescent="0.25">
      <c r="A779" s="57">
        <v>12054</v>
      </c>
      <c r="B779" s="57" t="s">
        <v>2917</v>
      </c>
      <c r="C779" s="57" t="s">
        <v>2918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2783</v>
      </c>
      <c r="P779" s="57" t="s">
        <v>2231</v>
      </c>
      <c r="Q779" s="57"/>
    </row>
    <row r="780" spans="1:17" ht="15" customHeight="1" x14ac:dyDescent="0.25">
      <c r="A780" s="57">
        <v>12056</v>
      </c>
      <c r="B780" s="57" t="s">
        <v>2921</v>
      </c>
      <c r="C780" s="57" t="s">
        <v>2922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2783</v>
      </c>
      <c r="P780" s="57" t="s">
        <v>2231</v>
      </c>
      <c r="Q780" s="57"/>
    </row>
    <row r="781" spans="1:17" ht="15" customHeight="1" x14ac:dyDescent="0.25">
      <c r="A781" s="61">
        <v>11570</v>
      </c>
      <c r="B781" s="61" t="s">
        <v>3430</v>
      </c>
      <c r="C781" s="61" t="s">
        <v>3431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2783</v>
      </c>
      <c r="P781" s="61" t="s">
        <v>3415</v>
      </c>
      <c r="Q781" s="61"/>
    </row>
    <row r="782" spans="1:17" s="22" customFormat="1" ht="15" customHeight="1" x14ac:dyDescent="0.25">
      <c r="A782" s="61">
        <v>11569</v>
      </c>
      <c r="B782" s="61" t="s">
        <v>3428</v>
      </c>
      <c r="C782" s="61" t="s">
        <v>3429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2783</v>
      </c>
      <c r="P782" s="61" t="s">
        <v>3415</v>
      </c>
      <c r="Q782" s="61"/>
    </row>
    <row r="783" spans="1:17" ht="15" customHeight="1" x14ac:dyDescent="0.25">
      <c r="A783" s="57">
        <v>12048</v>
      </c>
      <c r="B783" s="57" t="s">
        <v>2905</v>
      </c>
      <c r="C783" s="57" t="s">
        <v>2906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30</v>
      </c>
      <c r="O783" s="57" t="s">
        <v>2783</v>
      </c>
      <c r="P783" s="57" t="s">
        <v>2231</v>
      </c>
      <c r="Q783" s="57"/>
    </row>
    <row r="784" spans="1:17" ht="15" customHeight="1" x14ac:dyDescent="0.25">
      <c r="A784" s="57">
        <v>12047</v>
      </c>
      <c r="B784" s="57" t="s">
        <v>2903</v>
      </c>
      <c r="C784" s="57" t="s">
        <v>2904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2783</v>
      </c>
      <c r="P784" s="57" t="s">
        <v>2231</v>
      </c>
      <c r="Q784" s="57"/>
    </row>
    <row r="785" spans="1:17" ht="15" customHeight="1" x14ac:dyDescent="0.25">
      <c r="A785" s="57">
        <v>16295</v>
      </c>
      <c r="B785" s="57" t="s">
        <v>3071</v>
      </c>
      <c r="C785" s="57" t="s">
        <v>3072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2783</v>
      </c>
      <c r="P785" s="57" t="s">
        <v>2231</v>
      </c>
      <c r="Q785" s="57"/>
    </row>
    <row r="786" spans="1:17" ht="15" customHeight="1" x14ac:dyDescent="0.25">
      <c r="A786" s="57">
        <v>12050</v>
      </c>
      <c r="B786" s="57" t="s">
        <v>2909</v>
      </c>
      <c r="C786" s="57" t="s">
        <v>2910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30</v>
      </c>
      <c r="O786" s="57" t="s">
        <v>2783</v>
      </c>
      <c r="P786" s="57" t="s">
        <v>2231</v>
      </c>
      <c r="Q786" s="57"/>
    </row>
    <row r="787" spans="1:17" ht="15" customHeight="1" x14ac:dyDescent="0.25">
      <c r="A787" s="57">
        <v>16294</v>
      </c>
      <c r="B787" s="57" t="s">
        <v>3069</v>
      </c>
      <c r="C787" s="57" t="s">
        <v>3070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2783</v>
      </c>
      <c r="P787" s="57" t="s">
        <v>2231</v>
      </c>
      <c r="Q787" s="57"/>
    </row>
    <row r="788" spans="1:17" ht="15" customHeight="1" x14ac:dyDescent="0.25">
      <c r="A788" s="57">
        <v>12051</v>
      </c>
      <c r="B788" s="57" t="s">
        <v>2911</v>
      </c>
      <c r="C788" s="57" t="s">
        <v>2912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2783</v>
      </c>
      <c r="P788" s="57" t="s">
        <v>2231</v>
      </c>
      <c r="Q788" s="57"/>
    </row>
    <row r="789" spans="1:17" ht="15" customHeight="1" x14ac:dyDescent="0.25">
      <c r="A789" s="57">
        <v>12046</v>
      </c>
      <c r="B789" s="57" t="s">
        <v>2901</v>
      </c>
      <c r="C789" s="57" t="s">
        <v>2902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2783</v>
      </c>
      <c r="P789" s="57" t="s">
        <v>2231</v>
      </c>
      <c r="Q789" s="57"/>
    </row>
    <row r="790" spans="1:17" ht="15" customHeight="1" x14ac:dyDescent="0.25">
      <c r="A790" s="57">
        <v>16293</v>
      </c>
      <c r="B790" s="57" t="s">
        <v>3067</v>
      </c>
      <c r="C790" s="57" t="s">
        <v>3068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2783</v>
      </c>
      <c r="P790" s="57" t="s">
        <v>2231</v>
      </c>
      <c r="Q790" s="57"/>
    </row>
    <row r="791" spans="1:17" ht="15" customHeight="1" x14ac:dyDescent="0.25">
      <c r="A791" s="57">
        <v>12052</v>
      </c>
      <c r="B791" s="57" t="s">
        <v>2913</v>
      </c>
      <c r="C791" s="57" t="s">
        <v>2914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2783</v>
      </c>
      <c r="P791" s="57" t="s">
        <v>2231</v>
      </c>
      <c r="Q791" s="57"/>
    </row>
    <row r="792" spans="1:17" ht="15" customHeight="1" x14ac:dyDescent="0.25">
      <c r="A792" s="57">
        <v>12049</v>
      </c>
      <c r="B792" s="57" t="s">
        <v>2907</v>
      </c>
      <c r="C792" s="57" t="s">
        <v>2908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2783</v>
      </c>
      <c r="P792" s="57" t="s">
        <v>2231</v>
      </c>
      <c r="Q792" s="57"/>
    </row>
    <row r="793" spans="1:17" ht="15" customHeight="1" x14ac:dyDescent="0.3">
      <c r="A793" s="55">
        <v>12058</v>
      </c>
      <c r="B793" s="55" t="s">
        <v>9333</v>
      </c>
      <c r="C793" s="55" t="s">
        <v>9334</v>
      </c>
      <c r="D793" s="55"/>
      <c r="E793" s="55">
        <v>10</v>
      </c>
      <c r="F793" s="55">
        <v>6</v>
      </c>
      <c r="G793" s="66">
        <v>1.0949</v>
      </c>
      <c r="H793" s="66">
        <f t="shared" si="38"/>
        <v>1.2043900000000001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30</v>
      </c>
      <c r="O793" s="55" t="s">
        <v>2783</v>
      </c>
      <c r="P793" s="53"/>
      <c r="Q793" s="53"/>
    </row>
    <row r="794" spans="1:17" ht="15" customHeight="1" x14ac:dyDescent="0.3">
      <c r="A794" s="55">
        <v>12059</v>
      </c>
      <c r="B794" s="55" t="s">
        <v>9335</v>
      </c>
      <c r="C794" s="55" t="s">
        <v>9336</v>
      </c>
      <c r="D794" s="55"/>
      <c r="E794" s="55">
        <v>10</v>
      </c>
      <c r="F794" s="55">
        <v>6</v>
      </c>
      <c r="G794" s="66">
        <v>1.0949</v>
      </c>
      <c r="H794" s="66">
        <f t="shared" si="38"/>
        <v>1.2043900000000001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30</v>
      </c>
      <c r="O794" s="55" t="s">
        <v>2783</v>
      </c>
      <c r="P794" s="53"/>
      <c r="Q794" s="53"/>
    </row>
    <row r="795" spans="1:17" ht="15" customHeight="1" x14ac:dyDescent="0.3">
      <c r="A795" s="55">
        <v>12060</v>
      </c>
      <c r="B795" s="55" t="s">
        <v>9337</v>
      </c>
      <c r="C795" s="55" t="s">
        <v>9338</v>
      </c>
      <c r="D795" s="55"/>
      <c r="E795" s="55">
        <v>10</v>
      </c>
      <c r="F795" s="55">
        <v>6</v>
      </c>
      <c r="G795" s="66">
        <v>1.0949</v>
      </c>
      <c r="H795" s="66">
        <f t="shared" si="38"/>
        <v>1.2043900000000001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30</v>
      </c>
      <c r="O795" s="55" t="s">
        <v>2783</v>
      </c>
      <c r="P795" s="53"/>
      <c r="Q795" s="53"/>
    </row>
    <row r="796" spans="1:17" ht="15" customHeight="1" x14ac:dyDescent="0.25">
      <c r="A796" s="57">
        <v>7109</v>
      </c>
      <c r="B796" s="57" t="s">
        <v>2808</v>
      </c>
      <c r="C796" s="57" t="s">
        <v>2809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2810</v>
      </c>
      <c r="P796" s="57" t="s">
        <v>2231</v>
      </c>
      <c r="Q796" s="57"/>
    </row>
    <row r="797" spans="1:17" ht="15" customHeight="1" x14ac:dyDescent="0.3">
      <c r="A797" s="55">
        <v>7548</v>
      </c>
      <c r="B797" s="55" t="s">
        <v>9301</v>
      </c>
      <c r="C797" s="55" t="s">
        <v>9302</v>
      </c>
      <c r="D797" s="55"/>
      <c r="E797" s="55">
        <v>4</v>
      </c>
      <c r="F797" s="55">
        <v>16</v>
      </c>
      <c r="G797" s="66">
        <v>1.7049000000000001</v>
      </c>
      <c r="H797" s="66">
        <f t="shared" si="38"/>
        <v>1.773096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30</v>
      </c>
      <c r="O797" s="55" t="s">
        <v>2810</v>
      </c>
      <c r="P797" s="53"/>
      <c r="Q797" s="53"/>
    </row>
    <row r="798" spans="1:17" ht="15" customHeight="1" x14ac:dyDescent="0.25">
      <c r="A798" s="57">
        <v>12827</v>
      </c>
      <c r="B798" s="57" t="s">
        <v>2955</v>
      </c>
      <c r="C798" s="57" t="s">
        <v>2956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2810</v>
      </c>
      <c r="P798" s="57" t="s">
        <v>2231</v>
      </c>
      <c r="Q798" s="57"/>
    </row>
    <row r="799" spans="1:17" ht="15" customHeight="1" x14ac:dyDescent="0.25">
      <c r="A799" s="57">
        <v>7124</v>
      </c>
      <c r="B799" s="57" t="s">
        <v>2813</v>
      </c>
      <c r="C799" s="57" t="s">
        <v>2814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2658</v>
      </c>
      <c r="P799" s="57" t="s">
        <v>2231</v>
      </c>
      <c r="Q799" s="57"/>
    </row>
    <row r="800" spans="1:17" ht="15" customHeight="1" x14ac:dyDescent="0.3">
      <c r="A800" s="55">
        <v>7111</v>
      </c>
      <c r="B800" s="55" t="s">
        <v>9173</v>
      </c>
      <c r="C800" s="55" t="s">
        <v>9174</v>
      </c>
      <c r="D800" s="55"/>
      <c r="E800" s="55">
        <v>4</v>
      </c>
      <c r="F800" s="55">
        <v>12</v>
      </c>
      <c r="G800" s="66">
        <v>1.3349</v>
      </c>
      <c r="H800" s="66">
        <f t="shared" si="38"/>
        <v>1.388296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30</v>
      </c>
      <c r="O800" s="55" t="s">
        <v>2658</v>
      </c>
      <c r="P800" s="54"/>
      <c r="Q800" s="54"/>
    </row>
    <row r="801" spans="1:17" ht="15" customHeight="1" x14ac:dyDescent="0.25">
      <c r="A801" s="57">
        <v>7544</v>
      </c>
      <c r="B801" s="57" t="s">
        <v>2868</v>
      </c>
      <c r="C801" s="57" t="s">
        <v>2869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30</v>
      </c>
      <c r="O801" s="57" t="s">
        <v>2658</v>
      </c>
      <c r="P801" s="57" t="s">
        <v>2231</v>
      </c>
      <c r="Q801" s="57"/>
    </row>
    <row r="802" spans="1:17" ht="15" customHeight="1" x14ac:dyDescent="0.3">
      <c r="A802" s="55">
        <v>7110</v>
      </c>
      <c r="B802" s="55" t="s">
        <v>9171</v>
      </c>
      <c r="C802" s="55" t="s">
        <v>9172</v>
      </c>
      <c r="D802" s="55"/>
      <c r="E802" s="55">
        <v>4</v>
      </c>
      <c r="F802" s="55">
        <v>20</v>
      </c>
      <c r="G802" s="66">
        <v>0.99490000000000001</v>
      </c>
      <c r="H802" s="66">
        <f t="shared" si="38"/>
        <v>1.0346960000000001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30</v>
      </c>
      <c r="O802" s="55" t="s">
        <v>2658</v>
      </c>
      <c r="P802" s="54"/>
      <c r="Q802" s="54"/>
    </row>
    <row r="803" spans="1:17" ht="15" customHeight="1" x14ac:dyDescent="0.3">
      <c r="A803" s="55">
        <v>20326</v>
      </c>
      <c r="B803" s="55" t="s">
        <v>9689</v>
      </c>
      <c r="C803" s="55" t="s">
        <v>9690</v>
      </c>
      <c r="D803" s="55"/>
      <c r="E803" s="55">
        <v>4</v>
      </c>
      <c r="F803" s="55">
        <v>10</v>
      </c>
      <c r="G803" s="66">
        <v>3.3548999999999998</v>
      </c>
      <c r="H803" s="66">
        <f t="shared" si="38"/>
        <v>3.489096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30</v>
      </c>
      <c r="O803" s="55" t="s">
        <v>2658</v>
      </c>
      <c r="P803" s="54"/>
      <c r="Q803" s="54"/>
    </row>
    <row r="804" spans="1:17" ht="15" customHeight="1" x14ac:dyDescent="0.3">
      <c r="A804" s="55">
        <v>20325</v>
      </c>
      <c r="B804" s="55" t="s">
        <v>9687</v>
      </c>
      <c r="C804" s="55" t="s">
        <v>9688</v>
      </c>
      <c r="D804" s="55"/>
      <c r="E804" s="55">
        <v>4</v>
      </c>
      <c r="F804" s="55">
        <v>14</v>
      </c>
      <c r="G804" s="66">
        <v>3.7048999999999999</v>
      </c>
      <c r="H804" s="66">
        <f t="shared" si="38"/>
        <v>3.8530959999999999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30</v>
      </c>
      <c r="O804" s="55" t="s">
        <v>2658</v>
      </c>
      <c r="P804" s="53"/>
      <c r="Q804" s="53"/>
    </row>
    <row r="805" spans="1:17" ht="15" customHeight="1" x14ac:dyDescent="0.25">
      <c r="A805" s="57">
        <v>15479</v>
      </c>
      <c r="B805" s="57" t="s">
        <v>3043</v>
      </c>
      <c r="C805" s="57" t="s">
        <v>3044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2658</v>
      </c>
      <c r="P805" s="57" t="s">
        <v>2231</v>
      </c>
      <c r="Q805" s="57"/>
    </row>
    <row r="806" spans="1:17" s="22" customFormat="1" ht="15" customHeight="1" x14ac:dyDescent="0.25">
      <c r="A806" s="56">
        <v>11781</v>
      </c>
      <c r="B806" s="56" t="s">
        <v>9317</v>
      </c>
      <c r="C806" s="56" t="s">
        <v>9318</v>
      </c>
      <c r="D806" s="56"/>
      <c r="E806" s="56">
        <v>10</v>
      </c>
      <c r="F806" s="56">
        <v>12</v>
      </c>
      <c r="G806" s="67">
        <v>0.72489999999999999</v>
      </c>
      <c r="H806" s="67">
        <f>H807+H808</f>
        <v>0.76528600000000002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30</v>
      </c>
      <c r="O806" s="56" t="s">
        <v>2792</v>
      </c>
      <c r="P806" s="54"/>
      <c r="Q806" s="54"/>
    </row>
    <row r="807" spans="1:17" ht="15" customHeight="1" x14ac:dyDescent="0.3">
      <c r="A807" s="55">
        <v>11782</v>
      </c>
      <c r="B807" s="55" t="s">
        <v>9319</v>
      </c>
      <c r="C807" s="55" t="s">
        <v>9320</v>
      </c>
      <c r="D807" s="55"/>
      <c r="E807" s="55">
        <v>4</v>
      </c>
      <c r="F807" s="55">
        <v>12</v>
      </c>
      <c r="G807" s="66">
        <v>0.62490000000000001</v>
      </c>
      <c r="H807" s="66">
        <f t="shared" ref="H807:H871" si="39">G807*E807%+G807</f>
        <v>0.64989600000000003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30</v>
      </c>
      <c r="O807" s="55" t="s">
        <v>2792</v>
      </c>
      <c r="P807" s="53"/>
      <c r="Q807" s="53"/>
    </row>
    <row r="808" spans="1:17" ht="15" customHeight="1" x14ac:dyDescent="0.3">
      <c r="A808" s="55">
        <v>11783</v>
      </c>
      <c r="B808" s="55" t="s">
        <v>9321</v>
      </c>
      <c r="C808" s="55" t="s">
        <v>9322</v>
      </c>
      <c r="D808" s="55"/>
      <c r="E808" s="55">
        <v>10</v>
      </c>
      <c r="F808" s="55">
        <v>12</v>
      </c>
      <c r="G808" s="66">
        <v>0.10489999999999999</v>
      </c>
      <c r="H808" s="66">
        <f t="shared" si="39"/>
        <v>0.11538999999999999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30</v>
      </c>
      <c r="O808" s="55" t="s">
        <v>2792</v>
      </c>
      <c r="P808" s="53"/>
      <c r="Q808" s="53"/>
    </row>
    <row r="809" spans="1:17" ht="15" customHeight="1" x14ac:dyDescent="0.3">
      <c r="A809" s="55">
        <v>7114</v>
      </c>
      <c r="B809" s="55" t="s">
        <v>9175</v>
      </c>
      <c r="C809" s="55" t="s">
        <v>9176</v>
      </c>
      <c r="D809" s="55"/>
      <c r="E809" s="55">
        <v>4</v>
      </c>
      <c r="F809" s="55">
        <v>10</v>
      </c>
      <c r="G809" s="66">
        <v>1.9149</v>
      </c>
      <c r="H809" s="66">
        <f t="shared" si="39"/>
        <v>1.9914960000000002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30</v>
      </c>
      <c r="O809" s="55" t="s">
        <v>2658</v>
      </c>
      <c r="P809" s="54"/>
      <c r="Q809" s="54"/>
    </row>
    <row r="810" spans="1:17" ht="15" customHeight="1" x14ac:dyDescent="0.3">
      <c r="A810" s="55">
        <v>15484</v>
      </c>
      <c r="B810" s="55" t="s">
        <v>9506</v>
      </c>
      <c r="C810" s="55" t="s">
        <v>9507</v>
      </c>
      <c r="D810" s="55"/>
      <c r="E810" s="55">
        <v>4</v>
      </c>
      <c r="F810" s="55">
        <v>10</v>
      </c>
      <c r="G810" s="66">
        <v>0.51490000000000002</v>
      </c>
      <c r="H810" s="66">
        <f t="shared" si="39"/>
        <v>0.53549599999999997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30</v>
      </c>
      <c r="O810" s="55" t="s">
        <v>2792</v>
      </c>
      <c r="P810" s="54"/>
      <c r="Q810" s="54"/>
    </row>
    <row r="811" spans="1:17" ht="15" customHeight="1" x14ac:dyDescent="0.3">
      <c r="A811" s="55">
        <v>15480</v>
      </c>
      <c r="B811" s="55" t="s">
        <v>9504</v>
      </c>
      <c r="C811" s="55" t="s">
        <v>9505</v>
      </c>
      <c r="D811" s="55"/>
      <c r="E811" s="55">
        <v>4</v>
      </c>
      <c r="F811" s="55">
        <v>12</v>
      </c>
      <c r="G811" s="66">
        <v>1.4448999999999999</v>
      </c>
      <c r="H811" s="66">
        <f t="shared" si="39"/>
        <v>1.5026959999999998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2658</v>
      </c>
      <c r="P811" s="54"/>
      <c r="Q811" s="54"/>
    </row>
    <row r="812" spans="1:17" ht="15" customHeight="1" x14ac:dyDescent="0.3">
      <c r="A812" s="55">
        <v>23070</v>
      </c>
      <c r="B812" s="55" t="s">
        <v>10167</v>
      </c>
      <c r="C812" s="55" t="s">
        <v>10168</v>
      </c>
      <c r="D812" s="55"/>
      <c r="E812" s="55">
        <v>4</v>
      </c>
      <c r="F812" s="55">
        <v>1</v>
      </c>
      <c r="G812" s="66">
        <v>14.7949</v>
      </c>
      <c r="H812" s="66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2683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9151</v>
      </c>
      <c r="C813" s="55" t="s">
        <v>9152</v>
      </c>
      <c r="D813" s="55"/>
      <c r="E813" s="55">
        <v>10</v>
      </c>
      <c r="F813" s="55">
        <v>4</v>
      </c>
      <c r="G813" s="66">
        <v>0.92490000000000006</v>
      </c>
      <c r="H813" s="66">
        <f t="shared" si="39"/>
        <v>1.01739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2673</v>
      </c>
      <c r="P813" s="54"/>
      <c r="Q813" s="54"/>
    </row>
    <row r="814" spans="1:17" ht="15" customHeight="1" x14ac:dyDescent="0.3">
      <c r="A814" s="55">
        <v>7041</v>
      </c>
      <c r="B814" s="55" t="s">
        <v>9153</v>
      </c>
      <c r="C814" s="55" t="s">
        <v>9154</v>
      </c>
      <c r="D814" s="55"/>
      <c r="E814" s="55">
        <v>10</v>
      </c>
      <c r="F814" s="55">
        <v>4</v>
      </c>
      <c r="G814" s="66">
        <v>0.92490000000000006</v>
      </c>
      <c r="H814" s="66">
        <f t="shared" si="39"/>
        <v>1.01739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2673</v>
      </c>
      <c r="P814" s="54"/>
      <c r="Q814" s="54"/>
    </row>
    <row r="815" spans="1:17" ht="15" customHeight="1" x14ac:dyDescent="0.3">
      <c r="A815" s="55">
        <v>7473</v>
      </c>
      <c r="B815" s="55" t="s">
        <v>9237</v>
      </c>
      <c r="C815" s="55" t="s">
        <v>9238</v>
      </c>
      <c r="D815" s="55"/>
      <c r="E815" s="55">
        <v>10</v>
      </c>
      <c r="F815" s="55">
        <v>8</v>
      </c>
      <c r="G815" s="66">
        <v>0.92490000000000006</v>
      </c>
      <c r="H815" s="66">
        <f t="shared" si="39"/>
        <v>1.01739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2673</v>
      </c>
      <c r="P815" s="54"/>
      <c r="Q815" s="54"/>
    </row>
    <row r="816" spans="1:17" ht="15" customHeight="1" x14ac:dyDescent="0.3">
      <c r="A816" s="55">
        <v>7043</v>
      </c>
      <c r="B816" s="55" t="s">
        <v>9157</v>
      </c>
      <c r="C816" s="55" t="s">
        <v>9158</v>
      </c>
      <c r="D816" s="55"/>
      <c r="E816" s="55">
        <v>10</v>
      </c>
      <c r="F816" s="55">
        <v>8</v>
      </c>
      <c r="G816" s="66">
        <v>0.92490000000000006</v>
      </c>
      <c r="H816" s="66">
        <f t="shared" si="39"/>
        <v>1.01739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30</v>
      </c>
      <c r="O816" s="55" t="s">
        <v>2673</v>
      </c>
      <c r="P816" s="54"/>
      <c r="Q816" s="54"/>
    </row>
    <row r="817" spans="1:17" ht="15" customHeight="1" x14ac:dyDescent="0.3">
      <c r="A817" s="55">
        <v>7386</v>
      </c>
      <c r="B817" s="55" t="s">
        <v>9225</v>
      </c>
      <c r="C817" s="55" t="s">
        <v>9226</v>
      </c>
      <c r="D817" s="55"/>
      <c r="E817" s="55">
        <v>10</v>
      </c>
      <c r="F817" s="55">
        <v>8</v>
      </c>
      <c r="G817" s="66">
        <v>0.92490000000000006</v>
      </c>
      <c r="H817" s="66">
        <f t="shared" si="39"/>
        <v>1.01739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2673</v>
      </c>
      <c r="P817" s="54"/>
      <c r="Q817" s="54"/>
    </row>
    <row r="818" spans="1:17" ht="15" customHeight="1" x14ac:dyDescent="0.3">
      <c r="A818" s="55">
        <v>7042</v>
      </c>
      <c r="B818" s="55" t="s">
        <v>9155</v>
      </c>
      <c r="C818" s="55" t="s">
        <v>9156</v>
      </c>
      <c r="D818" s="55"/>
      <c r="E818" s="55">
        <v>10</v>
      </c>
      <c r="F818" s="55">
        <v>8</v>
      </c>
      <c r="G818" s="66">
        <v>0.92490000000000006</v>
      </c>
      <c r="H818" s="66">
        <f t="shared" si="39"/>
        <v>1.01739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30</v>
      </c>
      <c r="O818" s="55" t="s">
        <v>2673</v>
      </c>
      <c r="P818" s="54"/>
      <c r="Q818" s="54"/>
    </row>
    <row r="819" spans="1:17" ht="15" customHeight="1" x14ac:dyDescent="0.3">
      <c r="A819" s="55">
        <v>5922</v>
      </c>
      <c r="B819" s="55" t="s">
        <v>9047</v>
      </c>
      <c r="C819" s="55" t="s">
        <v>9048</v>
      </c>
      <c r="D819" s="55"/>
      <c r="E819" s="55">
        <v>4</v>
      </c>
      <c r="F819" s="55">
        <v>1</v>
      </c>
      <c r="G819" s="66">
        <v>13.7949</v>
      </c>
      <c r="H819" s="66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2683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9015</v>
      </c>
      <c r="C820" s="55" t="s">
        <v>9016</v>
      </c>
      <c r="D820" s="55"/>
      <c r="E820" s="55">
        <v>4</v>
      </c>
      <c r="F820" s="55">
        <v>1</v>
      </c>
      <c r="G820" s="66">
        <v>13.2949</v>
      </c>
      <c r="H820" s="66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2683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9371</v>
      </c>
      <c r="C821" s="55" t="s">
        <v>9372</v>
      </c>
      <c r="D821" s="55"/>
      <c r="E821" s="55">
        <v>4</v>
      </c>
      <c r="F821" s="55">
        <v>1</v>
      </c>
      <c r="G821" s="66">
        <v>15.444900000000001</v>
      </c>
      <c r="H821" s="66">
        <f t="shared" si="39"/>
        <v>16.062695999999999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30</v>
      </c>
      <c r="O821" s="55" t="s">
        <v>2683</v>
      </c>
      <c r="P821" s="53"/>
      <c r="Q821" s="53"/>
    </row>
    <row r="822" spans="1:17" ht="15" customHeight="1" x14ac:dyDescent="0.3">
      <c r="A822" s="55">
        <v>3516</v>
      </c>
      <c r="B822" s="55" t="s">
        <v>8997</v>
      </c>
      <c r="C822" s="55" t="s">
        <v>8998</v>
      </c>
      <c r="D822" s="55"/>
      <c r="E822" s="55">
        <v>4</v>
      </c>
      <c r="F822" s="55">
        <v>1</v>
      </c>
      <c r="G822" s="66">
        <v>14.834899999999999</v>
      </c>
      <c r="H822" s="66">
        <f t="shared" si="39"/>
        <v>15.428296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30</v>
      </c>
      <c r="O822" s="55" t="s">
        <v>2683</v>
      </c>
      <c r="P822" s="54"/>
      <c r="Q822" s="54"/>
    </row>
    <row r="823" spans="1:17" ht="15" customHeight="1" x14ac:dyDescent="0.3">
      <c r="A823" s="55">
        <v>3515</v>
      </c>
      <c r="B823" s="55" t="s">
        <v>8995</v>
      </c>
      <c r="C823" s="55" t="s">
        <v>8996</v>
      </c>
      <c r="D823" s="55"/>
      <c r="E823" s="55">
        <v>4</v>
      </c>
      <c r="F823" s="55">
        <v>1</v>
      </c>
      <c r="G823" s="66">
        <v>14.834899999999999</v>
      </c>
      <c r="H823" s="66">
        <f t="shared" si="39"/>
        <v>15.428296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30</v>
      </c>
      <c r="O823" s="55" t="s">
        <v>2683</v>
      </c>
      <c r="P823" s="53"/>
      <c r="Q823" s="53"/>
    </row>
    <row r="824" spans="1:17" ht="15" customHeight="1" x14ac:dyDescent="0.3">
      <c r="A824" s="55">
        <v>22861</v>
      </c>
      <c r="B824" s="55" t="s">
        <v>10123</v>
      </c>
      <c r="C824" s="55" t="s">
        <v>10124</v>
      </c>
      <c r="D824" s="55"/>
      <c r="E824" s="55">
        <v>4</v>
      </c>
      <c r="F824" s="55">
        <v>20</v>
      </c>
      <c r="G824" s="66">
        <v>1.8149000000000002</v>
      </c>
      <c r="H824" s="66">
        <f t="shared" si="39"/>
        <v>1.8874960000000003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30</v>
      </c>
      <c r="O824" s="55" t="s">
        <v>2658</v>
      </c>
      <c r="P824" s="53"/>
      <c r="Q824" s="53"/>
    </row>
    <row r="825" spans="1:17" ht="15" customHeight="1" x14ac:dyDescent="0.3">
      <c r="A825" s="55">
        <v>22863</v>
      </c>
      <c r="B825" s="55" t="s">
        <v>10125</v>
      </c>
      <c r="C825" s="55" t="s">
        <v>10126</v>
      </c>
      <c r="D825" s="55"/>
      <c r="E825" s="55">
        <v>4</v>
      </c>
      <c r="F825" s="55">
        <v>20</v>
      </c>
      <c r="G825" s="66">
        <v>1.0949</v>
      </c>
      <c r="H825" s="66">
        <f t="shared" si="39"/>
        <v>1.1386959999999999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30</v>
      </c>
      <c r="O825" s="55" t="s">
        <v>2658</v>
      </c>
      <c r="P825" s="53"/>
      <c r="Q825" s="53"/>
    </row>
    <row r="826" spans="1:17" ht="15" customHeight="1" x14ac:dyDescent="0.3">
      <c r="A826" s="55">
        <v>5916</v>
      </c>
      <c r="B826" s="55" t="s">
        <v>9045</v>
      </c>
      <c r="C826" s="55" t="s">
        <v>9046</v>
      </c>
      <c r="D826" s="55"/>
      <c r="E826" s="55">
        <v>4</v>
      </c>
      <c r="F826" s="55">
        <v>1</v>
      </c>
      <c r="G826" s="66">
        <v>16.064900000000002</v>
      </c>
      <c r="H826" s="66">
        <f t="shared" si="39"/>
        <v>16.707496000000003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30</v>
      </c>
      <c r="O826" s="55" t="s">
        <v>2683</v>
      </c>
      <c r="P826" s="54"/>
      <c r="Q826" s="54"/>
    </row>
    <row r="827" spans="1:17" ht="15" customHeight="1" x14ac:dyDescent="0.3">
      <c r="A827" s="55">
        <v>19826</v>
      </c>
      <c r="B827" s="55" t="s">
        <v>9647</v>
      </c>
      <c r="C827" s="55" t="s">
        <v>9648</v>
      </c>
      <c r="D827" s="55"/>
      <c r="E827" s="55">
        <v>4</v>
      </c>
      <c r="F827" s="55">
        <v>8</v>
      </c>
      <c r="G827" s="66">
        <v>2.6349</v>
      </c>
      <c r="H827" s="66">
        <f t="shared" si="39"/>
        <v>2.7402959999999998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3288</v>
      </c>
      <c r="P827" s="54"/>
      <c r="Q827" s="54"/>
    </row>
    <row r="828" spans="1:17" ht="15" customHeight="1" x14ac:dyDescent="0.3">
      <c r="A828" s="55">
        <v>19825</v>
      </c>
      <c r="B828" s="55" t="s">
        <v>9645</v>
      </c>
      <c r="C828" s="55" t="s">
        <v>9646</v>
      </c>
      <c r="D828" s="55"/>
      <c r="E828" s="55">
        <v>4</v>
      </c>
      <c r="F828" s="55">
        <v>12</v>
      </c>
      <c r="G828" s="66">
        <v>0.92490000000000006</v>
      </c>
      <c r="H828" s="66">
        <f t="shared" si="39"/>
        <v>0.96189600000000008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30</v>
      </c>
      <c r="O828" s="55" t="s">
        <v>3288</v>
      </c>
      <c r="P828" s="54"/>
      <c r="Q828" s="54"/>
    </row>
    <row r="829" spans="1:17" ht="15" customHeight="1" x14ac:dyDescent="0.3">
      <c r="A829" s="55">
        <v>22785</v>
      </c>
      <c r="B829" s="55" t="s">
        <v>10119</v>
      </c>
      <c r="C829" s="55" t="s">
        <v>10120</v>
      </c>
      <c r="D829" s="55"/>
      <c r="E829" s="55">
        <v>4</v>
      </c>
      <c r="F829" s="55">
        <v>1</v>
      </c>
      <c r="G829" s="66">
        <v>11.5349</v>
      </c>
      <c r="H829" s="66">
        <f t="shared" si="39"/>
        <v>11.996296000000001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30</v>
      </c>
      <c r="O829" s="55" t="s">
        <v>2683</v>
      </c>
      <c r="P829" s="53"/>
      <c r="Q829" s="53"/>
    </row>
    <row r="830" spans="1:17" ht="15" customHeight="1" x14ac:dyDescent="0.3">
      <c r="A830" s="55">
        <v>20528</v>
      </c>
      <c r="B830" s="55" t="s">
        <v>9721</v>
      </c>
      <c r="C830" s="55" t="s">
        <v>9722</v>
      </c>
      <c r="D830" s="55"/>
      <c r="E830" s="55">
        <v>4</v>
      </c>
      <c r="F830" s="55">
        <v>20</v>
      </c>
      <c r="G830" s="66">
        <v>2.6749000000000001</v>
      </c>
      <c r="H830" s="66">
        <f t="shared" si="39"/>
        <v>2.7818960000000001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30</v>
      </c>
      <c r="O830" s="55" t="s">
        <v>2658</v>
      </c>
      <c r="P830" s="54"/>
      <c r="Q830" s="54"/>
    </row>
    <row r="831" spans="1:17" ht="15" customHeight="1" x14ac:dyDescent="0.25">
      <c r="A831" s="57">
        <v>6627</v>
      </c>
      <c r="B831" s="57" t="s">
        <v>2739</v>
      </c>
      <c r="C831" s="57" t="s">
        <v>2740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30</v>
      </c>
      <c r="O831" s="57" t="s">
        <v>2658</v>
      </c>
      <c r="P831" s="57" t="s">
        <v>2231</v>
      </c>
      <c r="Q831" s="57"/>
    </row>
    <row r="832" spans="1:17" ht="15" customHeight="1" x14ac:dyDescent="0.3">
      <c r="A832" s="55">
        <v>20530</v>
      </c>
      <c r="B832" s="55" t="s">
        <v>9723</v>
      </c>
      <c r="C832" s="55" t="s">
        <v>9724</v>
      </c>
      <c r="D832" s="55"/>
      <c r="E832" s="55">
        <v>4</v>
      </c>
      <c r="F832" s="55">
        <v>1</v>
      </c>
      <c r="G832" s="66">
        <v>11.844900000000001</v>
      </c>
      <c r="H832" s="66">
        <f t="shared" si="39"/>
        <v>12.318696000000001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2683</v>
      </c>
      <c r="P832" s="54"/>
      <c r="Q832" s="54"/>
    </row>
    <row r="833" spans="1:17" ht="15" customHeight="1" x14ac:dyDescent="0.3">
      <c r="A833" s="55">
        <v>14326</v>
      </c>
      <c r="B833" s="55" t="s">
        <v>9431</v>
      </c>
      <c r="C833" s="55" t="s">
        <v>9432</v>
      </c>
      <c r="D833" s="55"/>
      <c r="E833" s="55">
        <v>4</v>
      </c>
      <c r="F833" s="55">
        <v>1</v>
      </c>
      <c r="G833" s="66">
        <v>11.024900000000001</v>
      </c>
      <c r="H833" s="66">
        <f t="shared" si="39"/>
        <v>11.465896000000001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30</v>
      </c>
      <c r="O833" s="55" t="s">
        <v>2683</v>
      </c>
      <c r="P833" s="53"/>
      <c r="Q833" s="53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6">
        <v>11.494899999999999</v>
      </c>
      <c r="H834" s="66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30</v>
      </c>
      <c r="O834" s="55" t="s">
        <v>2683</v>
      </c>
      <c r="P834" s="55"/>
      <c r="Q834" s="55"/>
    </row>
    <row r="835" spans="1:17" ht="15" customHeight="1" x14ac:dyDescent="0.3">
      <c r="A835" s="55">
        <v>21898</v>
      </c>
      <c r="B835" s="55" t="s">
        <v>10021</v>
      </c>
      <c r="C835" s="55" t="s">
        <v>10022</v>
      </c>
      <c r="D835" s="55"/>
      <c r="E835" s="55">
        <v>4</v>
      </c>
      <c r="F835" s="55">
        <v>1</v>
      </c>
      <c r="G835" s="66">
        <v>8.1349</v>
      </c>
      <c r="H835" s="66">
        <f t="shared" si="39"/>
        <v>8.4602959999999996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2683</v>
      </c>
      <c r="P835" s="53"/>
      <c r="Q835" s="53"/>
    </row>
    <row r="836" spans="1:17" ht="15" customHeight="1" x14ac:dyDescent="0.3">
      <c r="A836" s="55">
        <v>6702</v>
      </c>
      <c r="B836" s="55" t="s">
        <v>9105</v>
      </c>
      <c r="C836" s="55" t="s">
        <v>9106</v>
      </c>
      <c r="D836" s="55"/>
      <c r="E836" s="55">
        <v>4</v>
      </c>
      <c r="F836" s="55">
        <v>1</v>
      </c>
      <c r="G836" s="66">
        <v>9.0648999999999997</v>
      </c>
      <c r="H836" s="66">
        <f t="shared" si="39"/>
        <v>9.4274959999999997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30</v>
      </c>
      <c r="O836" s="55" t="s">
        <v>2683</v>
      </c>
      <c r="P836" s="54"/>
      <c r="Q836" s="54"/>
    </row>
    <row r="837" spans="1:17" ht="15" customHeight="1" x14ac:dyDescent="0.3">
      <c r="A837" s="55">
        <v>6704</v>
      </c>
      <c r="B837" s="55" t="s">
        <v>9107</v>
      </c>
      <c r="C837" s="55" t="s">
        <v>9108</v>
      </c>
      <c r="D837" s="55"/>
      <c r="E837" s="55">
        <v>4</v>
      </c>
      <c r="F837" s="55">
        <v>18</v>
      </c>
      <c r="G837" s="66">
        <v>2.3249</v>
      </c>
      <c r="H837" s="66">
        <f t="shared" si="39"/>
        <v>2.4178959999999998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30</v>
      </c>
      <c r="O837" s="55" t="s">
        <v>2658</v>
      </c>
      <c r="P837" s="54"/>
      <c r="Q837" s="54"/>
    </row>
    <row r="838" spans="1:17" ht="15" customHeight="1" x14ac:dyDescent="0.3">
      <c r="A838" s="55">
        <v>14356</v>
      </c>
      <c r="B838" s="55" t="s">
        <v>9441</v>
      </c>
      <c r="C838" s="55" t="s">
        <v>9442</v>
      </c>
      <c r="D838" s="55"/>
      <c r="E838" s="55">
        <v>4</v>
      </c>
      <c r="F838" s="55">
        <v>18</v>
      </c>
      <c r="G838" s="66">
        <v>2.3249</v>
      </c>
      <c r="H838" s="66">
        <f t="shared" si="39"/>
        <v>2.4178959999999998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30</v>
      </c>
      <c r="O838" s="55" t="s">
        <v>2658</v>
      </c>
      <c r="P838" s="53"/>
      <c r="Q838" s="53"/>
    </row>
    <row r="839" spans="1:17" ht="15" customHeight="1" x14ac:dyDescent="0.25">
      <c r="A839" s="57">
        <v>6703</v>
      </c>
      <c r="B839" s="57" t="s">
        <v>2750</v>
      </c>
      <c r="C839" s="57" t="s">
        <v>2751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30</v>
      </c>
      <c r="O839" s="57" t="s">
        <v>2683</v>
      </c>
      <c r="P839" s="57" t="s">
        <v>2231</v>
      </c>
      <c r="Q839" s="57"/>
    </row>
    <row r="840" spans="1:17" ht="15" customHeight="1" x14ac:dyDescent="0.25">
      <c r="A840" s="57">
        <v>6706</v>
      </c>
      <c r="B840" s="57" t="s">
        <v>2752</v>
      </c>
      <c r="C840" s="57" t="s">
        <v>2753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30</v>
      </c>
      <c r="O840" s="57" t="s">
        <v>2683</v>
      </c>
      <c r="P840" s="57" t="s">
        <v>2231</v>
      </c>
      <c r="Q840" s="57"/>
    </row>
    <row r="841" spans="1:17" ht="15" customHeight="1" x14ac:dyDescent="0.25">
      <c r="A841" s="57">
        <v>22648</v>
      </c>
      <c r="B841" s="57" t="s">
        <v>3337</v>
      </c>
      <c r="C841" s="57" t="s">
        <v>3338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30</v>
      </c>
      <c r="O841" s="57" t="s">
        <v>2792</v>
      </c>
      <c r="P841" s="57" t="s">
        <v>2231</v>
      </c>
      <c r="Q841" s="57"/>
    </row>
    <row r="842" spans="1:17" ht="15" customHeight="1" x14ac:dyDescent="0.25">
      <c r="A842" s="57">
        <v>22646</v>
      </c>
      <c r="B842" s="57" t="s">
        <v>3335</v>
      </c>
      <c r="C842" s="57" t="s">
        <v>3336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30</v>
      </c>
      <c r="O842" s="57" t="s">
        <v>2792</v>
      </c>
      <c r="P842" s="57" t="s">
        <v>2231</v>
      </c>
      <c r="Q842" s="57"/>
    </row>
    <row r="843" spans="1:17" ht="15" customHeight="1" x14ac:dyDescent="0.3">
      <c r="A843" s="55">
        <v>22647</v>
      </c>
      <c r="B843" s="55" t="s">
        <v>10079</v>
      </c>
      <c r="C843" s="55" t="s">
        <v>10080</v>
      </c>
      <c r="D843" s="55"/>
      <c r="E843" s="55">
        <v>10</v>
      </c>
      <c r="F843" s="55">
        <v>6</v>
      </c>
      <c r="G843" s="66">
        <v>1.1349</v>
      </c>
      <c r="H843" s="66">
        <f t="shared" si="39"/>
        <v>1.2483900000000001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2783</v>
      </c>
      <c r="P843" s="53"/>
      <c r="Q843" s="53"/>
    </row>
    <row r="844" spans="1:17" ht="15" customHeight="1" x14ac:dyDescent="0.3">
      <c r="A844" s="55">
        <v>22644</v>
      </c>
      <c r="B844" s="55" t="s">
        <v>10075</v>
      </c>
      <c r="C844" s="55" t="s">
        <v>10076</v>
      </c>
      <c r="D844" s="55"/>
      <c r="E844" s="55">
        <v>10</v>
      </c>
      <c r="F844" s="55">
        <v>6</v>
      </c>
      <c r="G844" s="66">
        <v>1.1349</v>
      </c>
      <c r="H844" s="66">
        <f t="shared" si="39"/>
        <v>1.2483900000000001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2783</v>
      </c>
      <c r="P844" s="53"/>
      <c r="Q844" s="53"/>
    </row>
    <row r="845" spans="1:17" ht="15" customHeight="1" x14ac:dyDescent="0.3">
      <c r="A845" s="55">
        <v>22645</v>
      </c>
      <c r="B845" s="55" t="s">
        <v>10077</v>
      </c>
      <c r="C845" s="55" t="s">
        <v>10078</v>
      </c>
      <c r="D845" s="55"/>
      <c r="E845" s="55">
        <v>10</v>
      </c>
      <c r="F845" s="55">
        <v>6</v>
      </c>
      <c r="G845" s="66">
        <v>1.1349</v>
      </c>
      <c r="H845" s="66">
        <f t="shared" si="39"/>
        <v>1.2483900000000001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2783</v>
      </c>
      <c r="P845" s="53"/>
      <c r="Q845" s="53"/>
    </row>
    <row r="846" spans="1:17" ht="15" customHeight="1" x14ac:dyDescent="0.25">
      <c r="A846" s="57">
        <v>22653</v>
      </c>
      <c r="B846" s="57" t="s">
        <v>3347</v>
      </c>
      <c r="C846" s="57" t="s">
        <v>3348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30</v>
      </c>
      <c r="O846" s="57" t="s">
        <v>2783</v>
      </c>
      <c r="P846" s="57" t="s">
        <v>2231</v>
      </c>
      <c r="Q846" s="57"/>
    </row>
    <row r="847" spans="1:17" ht="15" customHeight="1" x14ac:dyDescent="0.25">
      <c r="A847" s="57">
        <v>12450</v>
      </c>
      <c r="B847" s="57" t="s">
        <v>2939</v>
      </c>
      <c r="C847" s="57" t="s">
        <v>2940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2810</v>
      </c>
      <c r="P847" s="57" t="s">
        <v>2231</v>
      </c>
      <c r="Q847" s="57"/>
    </row>
    <row r="848" spans="1:17" ht="15" customHeight="1" x14ac:dyDescent="0.25">
      <c r="A848" s="57">
        <v>12456</v>
      </c>
      <c r="B848" s="57" t="s">
        <v>2941</v>
      </c>
      <c r="C848" s="57" t="s">
        <v>2942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2810</v>
      </c>
      <c r="P848" s="57" t="s">
        <v>2231</v>
      </c>
      <c r="Q848" s="57"/>
    </row>
    <row r="849" spans="1:17" ht="15" customHeight="1" x14ac:dyDescent="0.3">
      <c r="A849" s="55">
        <v>15471</v>
      </c>
      <c r="B849" s="55" t="s">
        <v>9502</v>
      </c>
      <c r="C849" s="55" t="s">
        <v>9503</v>
      </c>
      <c r="D849" s="55"/>
      <c r="E849" s="55">
        <v>4</v>
      </c>
      <c r="F849" s="55">
        <v>16</v>
      </c>
      <c r="G849" s="66">
        <v>1.6049</v>
      </c>
      <c r="H849" s="66">
        <f t="shared" si="39"/>
        <v>1.6690959999999999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2810</v>
      </c>
      <c r="P849" s="54"/>
      <c r="Q849" s="54"/>
    </row>
    <row r="850" spans="1:17" ht="15" customHeight="1" x14ac:dyDescent="0.3">
      <c r="A850" s="55">
        <v>15562</v>
      </c>
      <c r="B850" s="55" t="s">
        <v>9508</v>
      </c>
      <c r="C850" s="55" t="s">
        <v>9509</v>
      </c>
      <c r="D850" s="55"/>
      <c r="E850" s="55">
        <v>4</v>
      </c>
      <c r="F850" s="55">
        <v>18</v>
      </c>
      <c r="G850" s="66">
        <v>1.1948999999999999</v>
      </c>
      <c r="H850" s="66">
        <f t="shared" si="39"/>
        <v>1.2426959999999998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2658</v>
      </c>
      <c r="P850" s="54"/>
      <c r="Q850" s="54"/>
    </row>
    <row r="851" spans="1:17" ht="15" customHeight="1" x14ac:dyDescent="0.25">
      <c r="A851" s="57">
        <v>12460</v>
      </c>
      <c r="B851" s="57" t="s">
        <v>2943</v>
      </c>
      <c r="C851" s="57" t="s">
        <v>2944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2658</v>
      </c>
      <c r="P851" s="57" t="s">
        <v>2231</v>
      </c>
      <c r="Q851" s="57"/>
    </row>
    <row r="852" spans="1:17" ht="15" customHeight="1" x14ac:dyDescent="0.25">
      <c r="A852" s="57">
        <v>12447</v>
      </c>
      <c r="B852" s="57" t="s">
        <v>2933</v>
      </c>
      <c r="C852" s="57" t="s">
        <v>2934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2658</v>
      </c>
      <c r="P852" s="57" t="s">
        <v>2231</v>
      </c>
      <c r="Q852" s="57"/>
    </row>
    <row r="853" spans="1:17" ht="15" customHeight="1" x14ac:dyDescent="0.3">
      <c r="A853" s="55">
        <v>12455</v>
      </c>
      <c r="B853" s="55" t="s">
        <v>9373</v>
      </c>
      <c r="C853" s="55" t="s">
        <v>9374</v>
      </c>
      <c r="D853" s="55"/>
      <c r="E853" s="55">
        <v>4</v>
      </c>
      <c r="F853" s="55">
        <v>1</v>
      </c>
      <c r="G853" s="66">
        <v>6.3849</v>
      </c>
      <c r="H853" s="66">
        <f t="shared" si="39"/>
        <v>6.6402960000000002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2683</v>
      </c>
      <c r="P853" s="53"/>
      <c r="Q853" s="53"/>
    </row>
    <row r="854" spans="1:17" ht="15" customHeight="1" x14ac:dyDescent="0.25">
      <c r="A854" s="57">
        <v>12448</v>
      </c>
      <c r="B854" s="57" t="s">
        <v>2935</v>
      </c>
      <c r="C854" s="57" t="s">
        <v>2936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30</v>
      </c>
      <c r="O854" s="57" t="s">
        <v>2658</v>
      </c>
      <c r="P854" s="57" t="s">
        <v>2231</v>
      </c>
      <c r="Q854" s="57"/>
    </row>
    <row r="855" spans="1:17" ht="15" customHeight="1" x14ac:dyDescent="0.3">
      <c r="A855" s="55">
        <v>15182</v>
      </c>
      <c r="B855" s="55" t="s">
        <v>9474</v>
      </c>
      <c r="C855" s="55" t="s">
        <v>9475</v>
      </c>
      <c r="D855" s="55"/>
      <c r="E855" s="55">
        <v>4</v>
      </c>
      <c r="F855" s="55">
        <v>20</v>
      </c>
      <c r="G855" s="66">
        <v>0.72489999999999999</v>
      </c>
      <c r="H855" s="66">
        <f t="shared" si="39"/>
        <v>0.75389600000000001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2810</v>
      </c>
      <c r="P855" s="56"/>
      <c r="Q855" s="147">
        <v>45492</v>
      </c>
    </row>
    <row r="856" spans="1:17" ht="15" customHeight="1" x14ac:dyDescent="0.3">
      <c r="A856" s="55">
        <v>12461</v>
      </c>
      <c r="B856" s="55" t="s">
        <v>9375</v>
      </c>
      <c r="C856" s="55" t="s">
        <v>9376</v>
      </c>
      <c r="D856" s="55"/>
      <c r="E856" s="55">
        <v>4</v>
      </c>
      <c r="F856" s="55">
        <v>16</v>
      </c>
      <c r="G856" s="66">
        <v>0.6149</v>
      </c>
      <c r="H856" s="66">
        <f t="shared" si="39"/>
        <v>0.63949599999999995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2658</v>
      </c>
      <c r="P856" s="53"/>
      <c r="Q856" s="53"/>
    </row>
    <row r="857" spans="1:17" ht="15" customHeight="1" x14ac:dyDescent="0.3">
      <c r="A857" s="55">
        <v>21340</v>
      </c>
      <c r="B857" s="55" t="s">
        <v>9987</v>
      </c>
      <c r="C857" s="55" t="s">
        <v>9988</v>
      </c>
      <c r="D857" s="55"/>
      <c r="E857" s="55">
        <v>4</v>
      </c>
      <c r="F857" s="55">
        <v>16</v>
      </c>
      <c r="G857" s="66">
        <v>0.6149</v>
      </c>
      <c r="H857" s="66">
        <f t="shared" si="39"/>
        <v>0.63949599999999995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2658</v>
      </c>
      <c r="P857" s="53"/>
      <c r="Q857" s="53"/>
    </row>
    <row r="858" spans="1:17" ht="15" customHeight="1" x14ac:dyDescent="0.25">
      <c r="A858" s="57">
        <v>12449</v>
      </c>
      <c r="B858" s="57" t="s">
        <v>2937</v>
      </c>
      <c r="C858" s="57" t="s">
        <v>2938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30</v>
      </c>
      <c r="O858" s="57" t="s">
        <v>2658</v>
      </c>
      <c r="P858" s="57" t="s">
        <v>2231</v>
      </c>
      <c r="Q858" s="57"/>
    </row>
    <row r="859" spans="1:17" ht="15" customHeight="1" x14ac:dyDescent="0.3">
      <c r="A859" s="55">
        <v>12032</v>
      </c>
      <c r="B859" s="55" t="s">
        <v>9329</v>
      </c>
      <c r="C859" s="55" t="s">
        <v>9330</v>
      </c>
      <c r="D859" s="55"/>
      <c r="E859" s="55">
        <v>10</v>
      </c>
      <c r="F859" s="55">
        <v>1</v>
      </c>
      <c r="G859" s="66">
        <v>9.1648999999999994</v>
      </c>
      <c r="H859" s="66">
        <f t="shared" si="39"/>
        <v>10.081389999999999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30</v>
      </c>
      <c r="O859" s="55" t="s">
        <v>2666</v>
      </c>
      <c r="P859" s="53"/>
      <c r="Q859" s="53"/>
    </row>
    <row r="860" spans="1:17" ht="15" customHeight="1" x14ac:dyDescent="0.3">
      <c r="A860" s="55">
        <v>19568</v>
      </c>
      <c r="B860" s="55" t="s">
        <v>9637</v>
      </c>
      <c r="C860" s="55" t="s">
        <v>9638</v>
      </c>
      <c r="D860" s="55"/>
      <c r="E860" s="55">
        <v>4</v>
      </c>
      <c r="F860" s="55">
        <v>1</v>
      </c>
      <c r="G860" s="66">
        <v>22.354900000000001</v>
      </c>
      <c r="H860" s="66">
        <f t="shared" si="39"/>
        <v>23.249096000000002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30</v>
      </c>
      <c r="O860" s="55" t="s">
        <v>2683</v>
      </c>
      <c r="P860" s="53"/>
      <c r="Q860" s="53"/>
    </row>
    <row r="861" spans="1:17" ht="15" customHeight="1" x14ac:dyDescent="0.25">
      <c r="A861" s="57">
        <v>16048</v>
      </c>
      <c r="B861" s="57" t="s">
        <v>3061</v>
      </c>
      <c r="C861" s="57" t="s">
        <v>3062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2872</v>
      </c>
      <c r="P861" s="57" t="s">
        <v>2231</v>
      </c>
      <c r="Q861" s="57"/>
    </row>
    <row r="862" spans="1:17" ht="15" customHeight="1" x14ac:dyDescent="0.25">
      <c r="A862" s="57">
        <v>16046</v>
      </c>
      <c r="B862" s="57" t="s">
        <v>3059</v>
      </c>
      <c r="C862" s="57" t="s">
        <v>3060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2872</v>
      </c>
      <c r="P862" s="57" t="s">
        <v>2231</v>
      </c>
      <c r="Q862" s="57"/>
    </row>
    <row r="863" spans="1:17" ht="15" customHeight="1" x14ac:dyDescent="0.25">
      <c r="A863" s="57">
        <v>21663</v>
      </c>
      <c r="B863" s="57" t="s">
        <v>3282</v>
      </c>
      <c r="C863" s="57" t="s">
        <v>3283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30</v>
      </c>
      <c r="O863" s="57" t="s">
        <v>2872</v>
      </c>
      <c r="P863" s="57" t="s">
        <v>2231</v>
      </c>
      <c r="Q863" s="57"/>
    </row>
    <row r="864" spans="1:17" ht="15" customHeight="1" x14ac:dyDescent="0.25">
      <c r="A864" s="59">
        <v>23351</v>
      </c>
      <c r="B864" s="59" t="s">
        <v>3543</v>
      </c>
      <c r="C864" s="59" t="s">
        <v>3544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2872</v>
      </c>
      <c r="P864" s="59" t="s">
        <v>2647</v>
      </c>
      <c r="Q864" s="59"/>
    </row>
    <row r="865" spans="1:17" ht="15" customHeight="1" x14ac:dyDescent="0.25">
      <c r="A865" s="57">
        <v>12811</v>
      </c>
      <c r="B865" s="57" t="s">
        <v>2951</v>
      </c>
      <c r="C865" s="57" t="s">
        <v>2952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30</v>
      </c>
      <c r="O865" s="57" t="s">
        <v>2872</v>
      </c>
      <c r="P865" s="57" t="s">
        <v>2231</v>
      </c>
      <c r="Q865" s="57"/>
    </row>
    <row r="866" spans="1:17" ht="15" customHeight="1" x14ac:dyDescent="0.25">
      <c r="A866" s="57">
        <v>12810</v>
      </c>
      <c r="B866" s="57" t="s">
        <v>2949</v>
      </c>
      <c r="C866" s="57" t="s">
        <v>2950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2872</v>
      </c>
      <c r="P866" s="57" t="s">
        <v>2231</v>
      </c>
      <c r="Q866" s="57"/>
    </row>
    <row r="867" spans="1:17" ht="15" customHeight="1" x14ac:dyDescent="0.25">
      <c r="A867" s="57">
        <v>20206</v>
      </c>
      <c r="B867" s="57" t="s">
        <v>3190</v>
      </c>
      <c r="C867" s="57" t="s">
        <v>3191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2872</v>
      </c>
      <c r="P867" s="57" t="s">
        <v>2231</v>
      </c>
      <c r="Q867" s="57"/>
    </row>
    <row r="868" spans="1:17" ht="15" customHeight="1" x14ac:dyDescent="0.25">
      <c r="A868" s="57">
        <v>22667</v>
      </c>
      <c r="B868" s="57" t="s">
        <v>3353</v>
      </c>
      <c r="C868" s="57" t="s">
        <v>3354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2872</v>
      </c>
      <c r="P868" s="57" t="s">
        <v>2231</v>
      </c>
      <c r="Q868" s="57"/>
    </row>
    <row r="869" spans="1:17" ht="15" customHeight="1" x14ac:dyDescent="0.25">
      <c r="A869" s="57">
        <v>22664</v>
      </c>
      <c r="B869" s="57" t="s">
        <v>3349</v>
      </c>
      <c r="C869" s="57" t="s">
        <v>3350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30</v>
      </c>
      <c r="O869" s="57" t="s">
        <v>2872</v>
      </c>
      <c r="P869" s="57" t="s">
        <v>2231</v>
      </c>
      <c r="Q869" s="57"/>
    </row>
    <row r="870" spans="1:17" ht="15" customHeight="1" x14ac:dyDescent="0.25">
      <c r="A870" s="57">
        <v>22666</v>
      </c>
      <c r="B870" s="57" t="s">
        <v>3351</v>
      </c>
      <c r="C870" s="57" t="s">
        <v>3352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30</v>
      </c>
      <c r="O870" s="57" t="s">
        <v>2872</v>
      </c>
      <c r="P870" s="57" t="s">
        <v>2231</v>
      </c>
      <c r="Q870" s="57"/>
    </row>
    <row r="871" spans="1:17" ht="15" customHeight="1" x14ac:dyDescent="0.3">
      <c r="A871" s="55">
        <v>13602</v>
      </c>
      <c r="B871" s="55" t="s">
        <v>9409</v>
      </c>
      <c r="C871" s="55" t="s">
        <v>9410</v>
      </c>
      <c r="D871" s="55"/>
      <c r="E871" s="55">
        <v>4</v>
      </c>
      <c r="F871" s="55">
        <v>6</v>
      </c>
      <c r="G871" s="66">
        <v>2.1648999999999998</v>
      </c>
      <c r="H871" s="66">
        <f t="shared" si="39"/>
        <v>2.2514959999999999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30</v>
      </c>
      <c r="O871" s="55" t="s">
        <v>2872</v>
      </c>
      <c r="P871" s="53"/>
      <c r="Q871" s="53"/>
    </row>
    <row r="872" spans="1:17" ht="15" customHeight="1" x14ac:dyDescent="0.25">
      <c r="A872" s="57">
        <v>12812</v>
      </c>
      <c r="B872" s="57" t="s">
        <v>2953</v>
      </c>
      <c r="C872" s="57" t="s">
        <v>2954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2872</v>
      </c>
      <c r="P872" s="57" t="s">
        <v>2231</v>
      </c>
      <c r="Q872" s="57"/>
    </row>
    <row r="873" spans="1:17" ht="15" customHeight="1" x14ac:dyDescent="0.25">
      <c r="A873" s="57">
        <v>13601</v>
      </c>
      <c r="B873" s="57" t="s">
        <v>2979</v>
      </c>
      <c r="C873" s="57" t="s">
        <v>2980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2872</v>
      </c>
      <c r="P873" s="57" t="s">
        <v>2231</v>
      </c>
      <c r="Q873" s="57"/>
    </row>
    <row r="874" spans="1:17" ht="15" customHeight="1" x14ac:dyDescent="0.3">
      <c r="A874" s="55">
        <v>20210</v>
      </c>
      <c r="B874" s="55" t="s">
        <v>9665</v>
      </c>
      <c r="C874" s="55" t="s">
        <v>9666</v>
      </c>
      <c r="D874" s="55"/>
      <c r="E874" s="55">
        <v>10</v>
      </c>
      <c r="F874" s="55">
        <v>6</v>
      </c>
      <c r="G874" s="66">
        <v>1.3349</v>
      </c>
      <c r="H874" s="66">
        <f t="shared" si="42"/>
        <v>1.4683899999999999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2772</v>
      </c>
      <c r="P874" s="54"/>
      <c r="Q874" s="54"/>
    </row>
    <row r="875" spans="1:17" ht="15" customHeight="1" x14ac:dyDescent="0.3">
      <c r="A875" s="55">
        <v>20208</v>
      </c>
      <c r="B875" s="55" t="s">
        <v>9661</v>
      </c>
      <c r="C875" s="55" t="s">
        <v>9662</v>
      </c>
      <c r="D875" s="55"/>
      <c r="E875" s="55">
        <v>10</v>
      </c>
      <c r="F875" s="55">
        <v>6</v>
      </c>
      <c r="G875" s="66">
        <v>1.3349</v>
      </c>
      <c r="H875" s="66">
        <f t="shared" si="42"/>
        <v>1.4683899999999999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2772</v>
      </c>
      <c r="P875" s="54"/>
      <c r="Q875" s="54"/>
    </row>
    <row r="876" spans="1:17" ht="15" customHeight="1" x14ac:dyDescent="0.3">
      <c r="A876" s="55">
        <v>20209</v>
      </c>
      <c r="B876" s="55" t="s">
        <v>9663</v>
      </c>
      <c r="C876" s="55" t="s">
        <v>9664</v>
      </c>
      <c r="D876" s="55"/>
      <c r="E876" s="55">
        <v>10</v>
      </c>
      <c r="F876" s="55">
        <v>6</v>
      </c>
      <c r="G876" s="66">
        <v>1.3349</v>
      </c>
      <c r="H876" s="66">
        <f t="shared" si="42"/>
        <v>1.4683899999999999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2772</v>
      </c>
      <c r="P876" s="54"/>
      <c r="Q876" s="54"/>
    </row>
    <row r="877" spans="1:17" ht="15" customHeight="1" x14ac:dyDescent="0.3">
      <c r="A877" s="55">
        <v>20211</v>
      </c>
      <c r="B877" s="55" t="s">
        <v>9667</v>
      </c>
      <c r="C877" s="55" t="s">
        <v>9668</v>
      </c>
      <c r="D877" s="55"/>
      <c r="E877" s="55">
        <v>10</v>
      </c>
      <c r="F877" s="55">
        <v>6</v>
      </c>
      <c r="G877" s="66">
        <v>1.3349</v>
      </c>
      <c r="H877" s="66">
        <f t="shared" si="42"/>
        <v>1.4683899999999999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2772</v>
      </c>
      <c r="P877" s="53"/>
      <c r="Q877" s="53"/>
    </row>
    <row r="878" spans="1:17" ht="15" customHeight="1" x14ac:dyDescent="0.3">
      <c r="A878" s="55">
        <v>20218</v>
      </c>
      <c r="B878" s="55" t="s">
        <v>9681</v>
      </c>
      <c r="C878" s="55" t="s">
        <v>9682</v>
      </c>
      <c r="D878" s="55"/>
      <c r="E878" s="55">
        <v>10</v>
      </c>
      <c r="F878" s="55">
        <v>6</v>
      </c>
      <c r="G878" s="66">
        <v>1.8149</v>
      </c>
      <c r="H878" s="66">
        <f t="shared" si="42"/>
        <v>1.9963899999999999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2772</v>
      </c>
      <c r="P878" s="54"/>
      <c r="Q878" s="54"/>
    </row>
    <row r="879" spans="1:17" ht="15" customHeight="1" x14ac:dyDescent="0.3">
      <c r="A879" s="55">
        <v>20214</v>
      </c>
      <c r="B879" s="55" t="s">
        <v>9673</v>
      </c>
      <c r="C879" s="55" t="s">
        <v>9674</v>
      </c>
      <c r="D879" s="55"/>
      <c r="E879" s="55">
        <v>10</v>
      </c>
      <c r="F879" s="55">
        <v>6</v>
      </c>
      <c r="G879" s="66">
        <v>1.7049000000000001</v>
      </c>
      <c r="H879" s="66">
        <f t="shared" si="42"/>
        <v>1.8753900000000001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2772</v>
      </c>
      <c r="P879" s="53"/>
      <c r="Q879" s="53"/>
    </row>
    <row r="880" spans="1:17" ht="15" customHeight="1" x14ac:dyDescent="0.3">
      <c r="A880" s="55">
        <v>12807</v>
      </c>
      <c r="B880" s="55" t="s">
        <v>9385</v>
      </c>
      <c r="C880" s="55" t="s">
        <v>9386</v>
      </c>
      <c r="D880" s="55"/>
      <c r="E880" s="55">
        <v>10</v>
      </c>
      <c r="F880" s="55">
        <v>12</v>
      </c>
      <c r="G880" s="66">
        <v>2.1648999999999998</v>
      </c>
      <c r="H880" s="66">
        <f t="shared" si="42"/>
        <v>2.3813899999999997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2872</v>
      </c>
      <c r="P880" s="53"/>
      <c r="Q880" s="53"/>
    </row>
    <row r="881" spans="1:17" ht="15" customHeight="1" x14ac:dyDescent="0.3">
      <c r="A881" s="55">
        <v>21665</v>
      </c>
      <c r="B881" s="55" t="s">
        <v>10003</v>
      </c>
      <c r="C881" s="55" t="s">
        <v>10004</v>
      </c>
      <c r="D881" s="55"/>
      <c r="E881" s="55">
        <v>10</v>
      </c>
      <c r="F881" s="55">
        <v>12</v>
      </c>
      <c r="G881" s="66">
        <v>2.1648999999999998</v>
      </c>
      <c r="H881" s="66">
        <f t="shared" si="42"/>
        <v>2.3813899999999997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2872</v>
      </c>
      <c r="P881" s="53"/>
      <c r="Q881" s="53"/>
    </row>
    <row r="882" spans="1:17" ht="15" customHeight="1" x14ac:dyDescent="0.3">
      <c r="A882" s="55">
        <v>12808</v>
      </c>
      <c r="B882" s="55" t="s">
        <v>9387</v>
      </c>
      <c r="C882" s="55" t="s">
        <v>9388</v>
      </c>
      <c r="D882" s="55"/>
      <c r="E882" s="55">
        <v>10</v>
      </c>
      <c r="F882" s="55">
        <v>12</v>
      </c>
      <c r="G882" s="66">
        <v>2.1648999999999998</v>
      </c>
      <c r="H882" s="66">
        <f t="shared" si="42"/>
        <v>2.3813899999999997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2872</v>
      </c>
      <c r="P882" s="53"/>
      <c r="Q882" s="53"/>
    </row>
    <row r="883" spans="1:17" ht="15" customHeight="1" x14ac:dyDescent="0.3">
      <c r="A883" s="55">
        <v>12809</v>
      </c>
      <c r="B883" s="55" t="s">
        <v>9389</v>
      </c>
      <c r="C883" s="55" t="s">
        <v>9390</v>
      </c>
      <c r="D883" s="55"/>
      <c r="E883" s="55">
        <v>10</v>
      </c>
      <c r="F883" s="55">
        <v>12</v>
      </c>
      <c r="G883" s="66">
        <v>2.1648999999999998</v>
      </c>
      <c r="H883" s="66">
        <f t="shared" si="42"/>
        <v>2.3813899999999997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30</v>
      </c>
      <c r="O883" s="55" t="s">
        <v>2872</v>
      </c>
      <c r="P883" s="53"/>
      <c r="Q883" s="53"/>
    </row>
    <row r="884" spans="1:17" ht="15" customHeight="1" x14ac:dyDescent="0.25">
      <c r="A884" s="57">
        <v>19585</v>
      </c>
      <c r="B884" s="57" t="s">
        <v>3176</v>
      </c>
      <c r="C884" s="57" t="s">
        <v>3177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30</v>
      </c>
      <c r="O884" s="57" t="s">
        <v>2872</v>
      </c>
      <c r="P884" s="57" t="s">
        <v>2231</v>
      </c>
      <c r="Q884" s="57"/>
    </row>
    <row r="885" spans="1:17" ht="15" customHeight="1" x14ac:dyDescent="0.25">
      <c r="A885" s="57">
        <v>19584</v>
      </c>
      <c r="B885" s="57" t="s">
        <v>3174</v>
      </c>
      <c r="C885" s="57" t="s">
        <v>3175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2872</v>
      </c>
      <c r="P885" s="57" t="s">
        <v>2231</v>
      </c>
      <c r="Q885" s="57"/>
    </row>
    <row r="886" spans="1:17" ht="15" customHeight="1" x14ac:dyDescent="0.25">
      <c r="A886" s="57">
        <v>21666</v>
      </c>
      <c r="B886" s="57" t="s">
        <v>3284</v>
      </c>
      <c r="C886" s="57" t="s">
        <v>3285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30</v>
      </c>
      <c r="O886" s="57" t="s">
        <v>2872</v>
      </c>
      <c r="P886" s="57" t="s">
        <v>2231</v>
      </c>
      <c r="Q886" s="57"/>
    </row>
    <row r="887" spans="1:17" ht="15" customHeight="1" x14ac:dyDescent="0.25">
      <c r="A887" s="57">
        <v>16045</v>
      </c>
      <c r="B887" s="57" t="s">
        <v>3057</v>
      </c>
      <c r="C887" s="57" t="s">
        <v>3058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30</v>
      </c>
      <c r="O887" s="57" t="s">
        <v>2872</v>
      </c>
      <c r="P887" s="57" t="s">
        <v>2231</v>
      </c>
      <c r="Q887" s="57"/>
    </row>
    <row r="888" spans="1:17" ht="15" customHeight="1" x14ac:dyDescent="0.25">
      <c r="A888" s="57">
        <v>19586</v>
      </c>
      <c r="B888" s="57" t="s">
        <v>3178</v>
      </c>
      <c r="C888" s="57" t="s">
        <v>3179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30</v>
      </c>
      <c r="O888" s="57" t="s">
        <v>2872</v>
      </c>
      <c r="P888" s="57" t="s">
        <v>2231</v>
      </c>
      <c r="Q888" s="57"/>
    </row>
    <row r="889" spans="1:17" ht="15" customHeight="1" x14ac:dyDescent="0.3">
      <c r="A889" s="55">
        <v>20217</v>
      </c>
      <c r="B889" s="55" t="s">
        <v>9679</v>
      </c>
      <c r="C889" s="55" t="s">
        <v>9680</v>
      </c>
      <c r="D889" s="55"/>
      <c r="E889" s="55">
        <v>10</v>
      </c>
      <c r="F889" s="55">
        <v>6</v>
      </c>
      <c r="G889" s="66">
        <v>1.8149</v>
      </c>
      <c r="H889" s="66">
        <f t="shared" si="42"/>
        <v>1.9963899999999999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2772</v>
      </c>
      <c r="P889" s="53"/>
      <c r="Q889" s="53"/>
    </row>
    <row r="890" spans="1:17" ht="15" customHeight="1" x14ac:dyDescent="0.3">
      <c r="A890" s="55">
        <v>20219</v>
      </c>
      <c r="B890" s="55" t="s">
        <v>9683</v>
      </c>
      <c r="C890" s="55" t="s">
        <v>9684</v>
      </c>
      <c r="D890" s="55"/>
      <c r="E890" s="55">
        <v>10</v>
      </c>
      <c r="F890" s="55">
        <v>6</v>
      </c>
      <c r="G890" s="66">
        <v>1.8149</v>
      </c>
      <c r="H890" s="66">
        <f t="shared" si="42"/>
        <v>1.9963899999999999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2772</v>
      </c>
      <c r="P890" s="54"/>
      <c r="Q890" s="54"/>
    </row>
    <row r="891" spans="1:17" ht="15" customHeight="1" x14ac:dyDescent="0.3">
      <c r="A891" s="55">
        <v>20220</v>
      </c>
      <c r="B891" s="55" t="s">
        <v>9685</v>
      </c>
      <c r="C891" s="55" t="s">
        <v>9686</v>
      </c>
      <c r="D891" s="55"/>
      <c r="E891" s="55">
        <v>10</v>
      </c>
      <c r="F891" s="55">
        <v>6</v>
      </c>
      <c r="G891" s="66">
        <v>1.8149</v>
      </c>
      <c r="H891" s="66">
        <f t="shared" si="42"/>
        <v>1.9963899999999999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30</v>
      </c>
      <c r="O891" s="55" t="s">
        <v>2772</v>
      </c>
      <c r="P891" s="53"/>
      <c r="Q891" s="53"/>
    </row>
    <row r="892" spans="1:17" ht="15" customHeight="1" x14ac:dyDescent="0.3">
      <c r="A892" s="55">
        <v>20458</v>
      </c>
      <c r="B892" s="55" t="s">
        <v>9717</v>
      </c>
      <c r="C892" s="55" t="s">
        <v>9718</v>
      </c>
      <c r="D892" s="55"/>
      <c r="E892" s="55">
        <v>10</v>
      </c>
      <c r="F892" s="55">
        <v>6</v>
      </c>
      <c r="G892" s="66">
        <v>1.7049000000000001</v>
      </c>
      <c r="H892" s="66">
        <f t="shared" si="42"/>
        <v>1.8753900000000001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30</v>
      </c>
      <c r="O892" s="55" t="s">
        <v>2772</v>
      </c>
      <c r="P892" s="53"/>
      <c r="Q892" s="53"/>
    </row>
    <row r="893" spans="1:17" ht="15" customHeight="1" x14ac:dyDescent="0.3">
      <c r="A893" s="55">
        <v>20459</v>
      </c>
      <c r="B893" s="55" t="s">
        <v>9719</v>
      </c>
      <c r="C893" s="55" t="s">
        <v>9720</v>
      </c>
      <c r="D893" s="55"/>
      <c r="E893" s="55">
        <v>10</v>
      </c>
      <c r="F893" s="55">
        <v>6</v>
      </c>
      <c r="G893" s="66">
        <v>1.7049000000000001</v>
      </c>
      <c r="H893" s="66">
        <f t="shared" si="42"/>
        <v>1.8753900000000001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30</v>
      </c>
      <c r="O893" s="55" t="s">
        <v>2772</v>
      </c>
      <c r="P893" s="54"/>
      <c r="Q893" s="54"/>
    </row>
    <row r="894" spans="1:17" ht="15" customHeight="1" x14ac:dyDescent="0.3">
      <c r="A894" s="55">
        <v>20213</v>
      </c>
      <c r="B894" s="55" t="s">
        <v>9671</v>
      </c>
      <c r="C894" s="55" t="s">
        <v>9672</v>
      </c>
      <c r="D894" s="55"/>
      <c r="E894" s="55">
        <v>10</v>
      </c>
      <c r="F894" s="55">
        <v>6</v>
      </c>
      <c r="G894" s="66">
        <v>1.7049000000000001</v>
      </c>
      <c r="H894" s="66">
        <f t="shared" si="42"/>
        <v>1.8753900000000001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30</v>
      </c>
      <c r="O894" s="55" t="s">
        <v>2772</v>
      </c>
      <c r="P894" s="53"/>
      <c r="Q894" s="53"/>
    </row>
    <row r="895" spans="1:17" ht="15" customHeight="1" x14ac:dyDescent="0.3">
      <c r="A895" s="55">
        <v>20212</v>
      </c>
      <c r="B895" s="55" t="s">
        <v>9669</v>
      </c>
      <c r="C895" s="55" t="s">
        <v>9670</v>
      </c>
      <c r="D895" s="55"/>
      <c r="E895" s="55">
        <v>10</v>
      </c>
      <c r="F895" s="55">
        <v>6</v>
      </c>
      <c r="G895" s="66">
        <v>1.7049000000000001</v>
      </c>
      <c r="H895" s="66">
        <f t="shared" si="42"/>
        <v>1.8753900000000001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2772</v>
      </c>
      <c r="P895" s="54"/>
      <c r="Q895" s="54"/>
    </row>
    <row r="896" spans="1:17" ht="15" customHeight="1" x14ac:dyDescent="0.3">
      <c r="A896" s="55">
        <v>20457</v>
      </c>
      <c r="B896" s="55" t="s">
        <v>9715</v>
      </c>
      <c r="C896" s="55" t="s">
        <v>9716</v>
      </c>
      <c r="D896" s="55"/>
      <c r="E896" s="55">
        <v>10</v>
      </c>
      <c r="F896" s="55">
        <v>6</v>
      </c>
      <c r="G896" s="66">
        <v>1.7049000000000001</v>
      </c>
      <c r="H896" s="66">
        <f t="shared" si="42"/>
        <v>1.8753900000000001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2772</v>
      </c>
      <c r="P896" s="54"/>
      <c r="Q896" s="54"/>
    </row>
    <row r="897" spans="1:17" ht="15" customHeight="1" x14ac:dyDescent="0.3">
      <c r="A897" s="55">
        <v>20215</v>
      </c>
      <c r="B897" s="55" t="s">
        <v>9675</v>
      </c>
      <c r="C897" s="55" t="s">
        <v>9676</v>
      </c>
      <c r="D897" s="55"/>
      <c r="E897" s="55">
        <v>10</v>
      </c>
      <c r="F897" s="55">
        <v>6</v>
      </c>
      <c r="G897" s="66">
        <v>1.7049000000000001</v>
      </c>
      <c r="H897" s="66">
        <f t="shared" si="42"/>
        <v>1.8753900000000001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2772</v>
      </c>
      <c r="P897" s="54"/>
      <c r="Q897" s="54"/>
    </row>
    <row r="898" spans="1:17" ht="15" customHeight="1" x14ac:dyDescent="0.3">
      <c r="A898" s="55">
        <v>20216</v>
      </c>
      <c r="B898" s="55" t="s">
        <v>9677</v>
      </c>
      <c r="C898" s="55" t="s">
        <v>9678</v>
      </c>
      <c r="D898" s="55"/>
      <c r="E898" s="55">
        <v>10</v>
      </c>
      <c r="F898" s="55">
        <v>6</v>
      </c>
      <c r="G898" s="66">
        <v>1.7049000000000001</v>
      </c>
      <c r="H898" s="66">
        <f t="shared" si="42"/>
        <v>1.8753900000000001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2772</v>
      </c>
      <c r="P898" s="53"/>
      <c r="Q898" s="53"/>
    </row>
    <row r="899" spans="1:17" ht="15" customHeight="1" x14ac:dyDescent="0.25">
      <c r="A899" s="57">
        <v>7227</v>
      </c>
      <c r="B899" s="57" t="s">
        <v>2829</v>
      </c>
      <c r="C899" s="57" t="s">
        <v>2830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2666</v>
      </c>
      <c r="P899" s="57" t="s">
        <v>2231</v>
      </c>
      <c r="Q899" s="57"/>
    </row>
    <row r="900" spans="1:17" ht="15" customHeight="1" x14ac:dyDescent="0.25">
      <c r="A900" s="59">
        <v>23391</v>
      </c>
      <c r="B900" s="59" t="s">
        <v>3545</v>
      </c>
      <c r="C900" s="59" t="s">
        <v>3546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2743</v>
      </c>
      <c r="P900" s="59" t="s">
        <v>2647</v>
      </c>
      <c r="Q900" s="59"/>
    </row>
    <row r="901" spans="1:17" ht="15" customHeight="1" x14ac:dyDescent="0.25">
      <c r="A901" s="59">
        <v>23393</v>
      </c>
      <c r="B901" s="59" t="s">
        <v>3547</v>
      </c>
      <c r="C901" s="59" t="s">
        <v>3548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30</v>
      </c>
      <c r="O901" s="59" t="s">
        <v>2743</v>
      </c>
      <c r="P901" s="59" t="s">
        <v>2647</v>
      </c>
      <c r="Q901" s="59"/>
    </row>
    <row r="902" spans="1:17" ht="15" customHeight="1" x14ac:dyDescent="0.25">
      <c r="A902" s="59">
        <v>7228</v>
      </c>
      <c r="B902" s="59" t="s">
        <v>3445</v>
      </c>
      <c r="C902" s="59" t="s">
        <v>3446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30</v>
      </c>
      <c r="O902" s="59" t="s">
        <v>2666</v>
      </c>
      <c r="P902" s="59" t="s">
        <v>2647</v>
      </c>
      <c r="Q902" s="59"/>
    </row>
    <row r="903" spans="1:17" ht="15" customHeight="1" x14ac:dyDescent="0.3">
      <c r="A903" s="55">
        <v>5859</v>
      </c>
      <c r="B903" s="55" t="s">
        <v>9043</v>
      </c>
      <c r="C903" s="55" t="s">
        <v>9044</v>
      </c>
      <c r="D903" s="55"/>
      <c r="E903" s="55">
        <v>10</v>
      </c>
      <c r="F903" s="55">
        <v>1</v>
      </c>
      <c r="G903" s="66">
        <v>10.194900000000001</v>
      </c>
      <c r="H903" s="66">
        <f t="shared" si="42"/>
        <v>11.21439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2666</v>
      </c>
      <c r="P903" s="53"/>
      <c r="Q903" s="53"/>
    </row>
    <row r="904" spans="1:17" ht="15" customHeight="1" x14ac:dyDescent="0.3">
      <c r="A904" s="55">
        <v>21581</v>
      </c>
      <c r="B904" s="55" t="s">
        <v>9997</v>
      </c>
      <c r="C904" s="55" t="s">
        <v>9998</v>
      </c>
      <c r="D904" s="55"/>
      <c r="E904" s="55">
        <v>10</v>
      </c>
      <c r="F904" s="55">
        <v>1</v>
      </c>
      <c r="G904" s="66">
        <v>11.3249</v>
      </c>
      <c r="H904" s="66">
        <f t="shared" si="42"/>
        <v>12.45739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2666</v>
      </c>
      <c r="P904" s="53"/>
      <c r="Q904" s="53"/>
    </row>
    <row r="905" spans="1:17" ht="15" customHeight="1" x14ac:dyDescent="0.3">
      <c r="A905" s="55">
        <v>2901</v>
      </c>
      <c r="B905" s="55" t="s">
        <v>8985</v>
      </c>
      <c r="C905" s="55" t="s">
        <v>8986</v>
      </c>
      <c r="D905" s="55"/>
      <c r="E905" s="55">
        <v>10</v>
      </c>
      <c r="F905" s="55">
        <v>1</v>
      </c>
      <c r="G905" s="66">
        <v>13.184900000000001</v>
      </c>
      <c r="H905" s="66">
        <f t="shared" si="42"/>
        <v>14.503390000000001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2666</v>
      </c>
      <c r="P905" s="54"/>
      <c r="Q905" s="54"/>
    </row>
    <row r="906" spans="1:17" ht="15" customHeight="1" x14ac:dyDescent="0.3">
      <c r="A906" s="55">
        <v>11897</v>
      </c>
      <c r="B906" s="55" t="s">
        <v>9325</v>
      </c>
      <c r="C906" s="55" t="s">
        <v>9326</v>
      </c>
      <c r="D906" s="55"/>
      <c r="E906" s="55">
        <v>10</v>
      </c>
      <c r="F906" s="55">
        <v>1</v>
      </c>
      <c r="G906" s="66">
        <v>9.4748999999999999</v>
      </c>
      <c r="H906" s="66">
        <f t="shared" si="42"/>
        <v>10.42239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30</v>
      </c>
      <c r="O906" s="55" t="s">
        <v>2666</v>
      </c>
      <c r="P906" s="53"/>
      <c r="Q906" s="53"/>
    </row>
    <row r="907" spans="1:17" ht="15" customHeight="1" x14ac:dyDescent="0.25">
      <c r="A907" s="57">
        <v>22683</v>
      </c>
      <c r="B907" s="57" t="s">
        <v>3357</v>
      </c>
      <c r="C907" s="57" t="s">
        <v>3358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2743</v>
      </c>
      <c r="P907" s="57" t="s">
        <v>2231</v>
      </c>
      <c r="Q907" s="57"/>
    </row>
    <row r="908" spans="1:17" ht="15" customHeight="1" x14ac:dyDescent="0.3">
      <c r="A908" s="55">
        <v>15226</v>
      </c>
      <c r="B908" s="55" t="s">
        <v>9476</v>
      </c>
      <c r="C908" s="55" t="s">
        <v>9477</v>
      </c>
      <c r="D908" s="55"/>
      <c r="E908" s="55">
        <v>10</v>
      </c>
      <c r="F908" s="55">
        <v>1</v>
      </c>
      <c r="G908" s="66">
        <v>15.444900000000001</v>
      </c>
      <c r="H908" s="66">
        <f t="shared" si="42"/>
        <v>16.98939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2666</v>
      </c>
      <c r="P908" s="54"/>
      <c r="Q908" s="54"/>
    </row>
    <row r="909" spans="1:17" ht="15" customHeight="1" x14ac:dyDescent="0.25">
      <c r="A909" s="57">
        <v>22682</v>
      </c>
      <c r="B909" s="57" t="s">
        <v>3355</v>
      </c>
      <c r="C909" s="57" t="s">
        <v>3356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2743</v>
      </c>
      <c r="P909" s="57" t="s">
        <v>2231</v>
      </c>
      <c r="Q909" s="57"/>
    </row>
    <row r="910" spans="1:17" ht="15" customHeight="1" x14ac:dyDescent="0.25">
      <c r="A910" s="57">
        <v>15223</v>
      </c>
      <c r="B910" s="57" t="s">
        <v>3033</v>
      </c>
      <c r="C910" s="57" t="s">
        <v>3034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30</v>
      </c>
      <c r="O910" s="57" t="s">
        <v>2666</v>
      </c>
      <c r="P910" s="57" t="s">
        <v>2231</v>
      </c>
      <c r="Q910" s="57"/>
    </row>
    <row r="911" spans="1:17" ht="15" customHeight="1" x14ac:dyDescent="0.3">
      <c r="A911" s="55">
        <v>15239</v>
      </c>
      <c r="B911" s="55" t="s">
        <v>9478</v>
      </c>
      <c r="C911" s="55" t="s">
        <v>9479</v>
      </c>
      <c r="D911" s="55"/>
      <c r="E911" s="55">
        <v>10</v>
      </c>
      <c r="F911" s="55">
        <v>6</v>
      </c>
      <c r="G911" s="66">
        <v>2.6748999999999996</v>
      </c>
      <c r="H911" s="66">
        <f t="shared" si="42"/>
        <v>2.9423899999999996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2743</v>
      </c>
      <c r="P911" s="54"/>
      <c r="Q911" s="54"/>
    </row>
    <row r="912" spans="1:17" ht="15" customHeight="1" x14ac:dyDescent="0.3">
      <c r="A912" s="55">
        <v>22680</v>
      </c>
      <c r="B912" s="55" t="s">
        <v>10083</v>
      </c>
      <c r="C912" s="55" t="s">
        <v>10084</v>
      </c>
      <c r="D912" s="55"/>
      <c r="E912" s="55">
        <v>10</v>
      </c>
      <c r="F912" s="55">
        <v>6</v>
      </c>
      <c r="G912" s="66">
        <v>3.9148999999999998</v>
      </c>
      <c r="H912" s="66">
        <f t="shared" si="42"/>
        <v>4.3063899999999995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2743</v>
      </c>
      <c r="P912" s="53"/>
      <c r="Q912" s="53"/>
    </row>
    <row r="913" spans="1:17" ht="15" customHeight="1" x14ac:dyDescent="0.3">
      <c r="A913" s="55">
        <v>22679</v>
      </c>
      <c r="B913" s="55" t="s">
        <v>10081</v>
      </c>
      <c r="C913" s="55" t="s">
        <v>10082</v>
      </c>
      <c r="D913" s="55"/>
      <c r="E913" s="55">
        <v>10</v>
      </c>
      <c r="F913" s="55">
        <v>6</v>
      </c>
      <c r="G913" s="66">
        <v>3.9148999999999998</v>
      </c>
      <c r="H913" s="66">
        <f t="shared" si="42"/>
        <v>4.3063899999999995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2743</v>
      </c>
      <c r="P913" s="54"/>
      <c r="Q913" s="54"/>
    </row>
    <row r="914" spans="1:17" ht="15" customHeight="1" x14ac:dyDescent="0.25">
      <c r="A914" s="57">
        <v>15231</v>
      </c>
      <c r="B914" s="57" t="s">
        <v>3035</v>
      </c>
      <c r="C914" s="57" t="s">
        <v>3036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30</v>
      </c>
      <c r="O914" s="57" t="s">
        <v>2743</v>
      </c>
      <c r="P914" s="57" t="s">
        <v>2231</v>
      </c>
      <c r="Q914" s="57"/>
    </row>
    <row r="915" spans="1:17" ht="15" customHeight="1" x14ac:dyDescent="0.25">
      <c r="A915" s="57">
        <v>15222</v>
      </c>
      <c r="B915" s="57" t="s">
        <v>3031</v>
      </c>
      <c r="C915" s="57" t="s">
        <v>3032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2743</v>
      </c>
      <c r="P915" s="57" t="s">
        <v>2231</v>
      </c>
      <c r="Q915" s="57"/>
    </row>
    <row r="916" spans="1:17" ht="15" customHeight="1" x14ac:dyDescent="0.3">
      <c r="A916" s="55">
        <v>19348</v>
      </c>
      <c r="B916" s="55" t="s">
        <v>9635</v>
      </c>
      <c r="C916" s="55" t="s">
        <v>9636</v>
      </c>
      <c r="D916" s="55"/>
      <c r="E916" s="55">
        <v>10</v>
      </c>
      <c r="F916" s="55">
        <v>8</v>
      </c>
      <c r="G916" s="66">
        <v>1.9549000000000001</v>
      </c>
      <c r="H916" s="66">
        <f t="shared" si="42"/>
        <v>2.1503900000000002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2743</v>
      </c>
      <c r="P916" s="54"/>
      <c r="Q916" s="54"/>
    </row>
    <row r="917" spans="1:17" ht="15" customHeight="1" x14ac:dyDescent="0.3">
      <c r="A917" s="55">
        <v>14957</v>
      </c>
      <c r="B917" s="55" t="s">
        <v>9470</v>
      </c>
      <c r="C917" s="55" t="s">
        <v>9471</v>
      </c>
      <c r="D917" s="55"/>
      <c r="E917" s="55">
        <v>10</v>
      </c>
      <c r="F917" s="55">
        <v>12</v>
      </c>
      <c r="G917" s="66">
        <v>1.1949000000000001</v>
      </c>
      <c r="H917" s="66">
        <f t="shared" si="42"/>
        <v>1.3143900000000002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2743</v>
      </c>
      <c r="P917" s="53"/>
      <c r="Q917" s="53"/>
    </row>
    <row r="918" spans="1:17" ht="15" customHeight="1" x14ac:dyDescent="0.3">
      <c r="A918" s="55">
        <v>20972</v>
      </c>
      <c r="B918" s="55" t="s">
        <v>9823</v>
      </c>
      <c r="C918" s="55" t="s">
        <v>9824</v>
      </c>
      <c r="D918" s="55"/>
      <c r="E918" s="55">
        <v>10</v>
      </c>
      <c r="F918" s="55">
        <v>15</v>
      </c>
      <c r="G918" s="66">
        <v>1.7548999999999999</v>
      </c>
      <c r="H918" s="66">
        <f t="shared" si="42"/>
        <v>1.9303899999999998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2690</v>
      </c>
      <c r="P918" s="54"/>
      <c r="Q918" s="54"/>
    </row>
    <row r="919" spans="1:17" ht="15" customHeight="1" x14ac:dyDescent="0.25">
      <c r="A919" s="57">
        <v>5406</v>
      </c>
      <c r="B919" s="57" t="s">
        <v>2713</v>
      </c>
      <c r="C919" s="57" t="s">
        <v>2714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2666</v>
      </c>
      <c r="P919" s="57" t="s">
        <v>2231</v>
      </c>
      <c r="Q919" s="57"/>
    </row>
    <row r="920" spans="1:17" ht="15" customHeight="1" x14ac:dyDescent="0.25">
      <c r="A920" s="57">
        <v>19343</v>
      </c>
      <c r="B920" s="57" t="s">
        <v>3166</v>
      </c>
      <c r="C920" s="57" t="s">
        <v>3167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30</v>
      </c>
      <c r="O920" s="57" t="s">
        <v>2666</v>
      </c>
      <c r="P920" s="57" t="s">
        <v>2231</v>
      </c>
      <c r="Q920" s="57"/>
    </row>
    <row r="921" spans="1:17" ht="15" customHeight="1" x14ac:dyDescent="0.25">
      <c r="A921" s="57">
        <v>3639</v>
      </c>
      <c r="B921" s="57" t="s">
        <v>2669</v>
      </c>
      <c r="C921" s="57" t="s">
        <v>2670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30</v>
      </c>
      <c r="O921" s="57" t="s">
        <v>2666</v>
      </c>
      <c r="P921" s="57" t="s">
        <v>2231</v>
      </c>
      <c r="Q921" s="57"/>
    </row>
    <row r="922" spans="1:17" ht="15" customHeight="1" x14ac:dyDescent="0.3">
      <c r="A922" s="55">
        <v>20929</v>
      </c>
      <c r="B922" s="55" t="s">
        <v>9815</v>
      </c>
      <c r="C922" s="55" t="s">
        <v>9816</v>
      </c>
      <c r="D922" s="55"/>
      <c r="E922" s="55">
        <v>10</v>
      </c>
      <c r="F922" s="55">
        <v>25</v>
      </c>
      <c r="G922" s="66">
        <v>0.27489999999999998</v>
      </c>
      <c r="H922" s="66">
        <f t="shared" si="42"/>
        <v>0.30238999999999999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30</v>
      </c>
      <c r="O922" s="55" t="s">
        <v>2690</v>
      </c>
      <c r="P922" s="53"/>
      <c r="Q922" s="53"/>
    </row>
    <row r="923" spans="1:17" ht="15" customHeight="1" x14ac:dyDescent="0.3">
      <c r="A923" s="55">
        <v>20930</v>
      </c>
      <c r="B923" s="55" t="s">
        <v>9817</v>
      </c>
      <c r="C923" s="55" t="s">
        <v>9818</v>
      </c>
      <c r="D923" s="55"/>
      <c r="E923" s="55">
        <v>10</v>
      </c>
      <c r="F923" s="55">
        <v>12</v>
      </c>
      <c r="G923" s="66">
        <v>0.67490000000000006</v>
      </c>
      <c r="H923" s="66">
        <f t="shared" si="42"/>
        <v>0.74239000000000011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2690</v>
      </c>
      <c r="P923" s="54"/>
      <c r="Q923" s="54"/>
    </row>
    <row r="924" spans="1:17" ht="15" customHeight="1" x14ac:dyDescent="0.3">
      <c r="A924" s="55">
        <v>20973</v>
      </c>
      <c r="B924" s="55" t="s">
        <v>9825</v>
      </c>
      <c r="C924" s="55" t="s">
        <v>9826</v>
      </c>
      <c r="D924" s="55"/>
      <c r="E924" s="55">
        <v>10</v>
      </c>
      <c r="F924" s="55">
        <v>12</v>
      </c>
      <c r="G924" s="66">
        <v>1.2348999999999999</v>
      </c>
      <c r="H924" s="66">
        <f t="shared" si="42"/>
        <v>1.35839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2690</v>
      </c>
      <c r="P924" s="54"/>
      <c r="Q924" s="54"/>
    </row>
    <row r="925" spans="1:17" ht="15" customHeight="1" x14ac:dyDescent="0.25">
      <c r="A925" s="57">
        <v>22651</v>
      </c>
      <c r="B925" s="57" t="s">
        <v>3343</v>
      </c>
      <c r="C925" s="57" t="s">
        <v>3344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2673</v>
      </c>
      <c r="P925" s="57" t="s">
        <v>2231</v>
      </c>
      <c r="Q925" s="57"/>
    </row>
    <row r="926" spans="1:17" ht="15" customHeight="1" x14ac:dyDescent="0.25">
      <c r="A926" s="57">
        <v>22650</v>
      </c>
      <c r="B926" s="57" t="s">
        <v>3341</v>
      </c>
      <c r="C926" s="57" t="s">
        <v>3342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2673</v>
      </c>
      <c r="P926" s="57" t="s">
        <v>2231</v>
      </c>
      <c r="Q926" s="57"/>
    </row>
    <row r="927" spans="1:17" ht="15" customHeight="1" x14ac:dyDescent="0.25">
      <c r="A927" s="57">
        <v>22652</v>
      </c>
      <c r="B927" s="57" t="s">
        <v>3345</v>
      </c>
      <c r="C927" s="57" t="s">
        <v>3346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2673</v>
      </c>
      <c r="P927" s="57" t="s">
        <v>2231</v>
      </c>
      <c r="Q927" s="57"/>
    </row>
    <row r="928" spans="1:17" ht="15" customHeight="1" x14ac:dyDescent="0.25">
      <c r="A928" s="57">
        <v>22649</v>
      </c>
      <c r="B928" s="57" t="s">
        <v>3339</v>
      </c>
      <c r="C928" s="57" t="s">
        <v>3340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2673</v>
      </c>
      <c r="P928" s="57" t="s">
        <v>2231</v>
      </c>
      <c r="Q928" s="57"/>
    </row>
    <row r="929" spans="1:17" ht="15" customHeight="1" x14ac:dyDescent="0.25">
      <c r="A929" s="57">
        <v>20467</v>
      </c>
      <c r="B929" s="57" t="s">
        <v>3192</v>
      </c>
      <c r="C929" s="57" t="s">
        <v>3193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2666</v>
      </c>
      <c r="P929" s="57" t="s">
        <v>2231</v>
      </c>
      <c r="Q929" s="57"/>
    </row>
    <row r="930" spans="1:17" ht="15" customHeight="1" x14ac:dyDescent="0.25">
      <c r="A930" s="57">
        <v>20469</v>
      </c>
      <c r="B930" s="57" t="s">
        <v>3194</v>
      </c>
      <c r="C930" s="57" t="s">
        <v>3195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2666</v>
      </c>
      <c r="P930" s="57" t="s">
        <v>2231</v>
      </c>
      <c r="Q930" s="57"/>
    </row>
    <row r="931" spans="1:17" ht="15" customHeight="1" x14ac:dyDescent="0.25">
      <c r="A931" s="57">
        <v>15475</v>
      </c>
      <c r="B931" s="57" t="s">
        <v>3039</v>
      </c>
      <c r="C931" s="57" t="s">
        <v>3040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2658</v>
      </c>
      <c r="P931" s="57" t="s">
        <v>2231</v>
      </c>
      <c r="Q931" s="57"/>
    </row>
    <row r="932" spans="1:17" ht="15" customHeight="1" x14ac:dyDescent="0.25">
      <c r="A932" s="57">
        <v>15472</v>
      </c>
      <c r="B932" s="57" t="s">
        <v>3037</v>
      </c>
      <c r="C932" s="57" t="s">
        <v>3038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2683</v>
      </c>
      <c r="P932" s="57" t="s">
        <v>2231</v>
      </c>
      <c r="Q932" s="57"/>
    </row>
    <row r="933" spans="1:17" ht="15" customHeight="1" x14ac:dyDescent="0.3">
      <c r="A933" s="55">
        <v>16041</v>
      </c>
      <c r="B933" s="55" t="s">
        <v>9516</v>
      </c>
      <c r="C933" s="55" t="s">
        <v>9517</v>
      </c>
      <c r="D933" s="55"/>
      <c r="E933" s="55">
        <v>10</v>
      </c>
      <c r="F933" s="55">
        <v>10</v>
      </c>
      <c r="G933" s="66">
        <v>2.8449</v>
      </c>
      <c r="H933" s="66">
        <f t="shared" si="42"/>
        <v>3.1293899999999999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2658</v>
      </c>
      <c r="P933" s="54"/>
      <c r="Q933" s="54"/>
    </row>
    <row r="934" spans="1:17" ht="15" customHeight="1" x14ac:dyDescent="0.3">
      <c r="A934" s="55">
        <v>21386</v>
      </c>
      <c r="B934" s="55" t="s">
        <v>9993</v>
      </c>
      <c r="C934" s="55" t="s">
        <v>9994</v>
      </c>
      <c r="D934" s="55"/>
      <c r="E934" s="55">
        <v>10</v>
      </c>
      <c r="F934" s="55">
        <v>1</v>
      </c>
      <c r="G934" s="66">
        <v>4.1148999999999996</v>
      </c>
      <c r="H934" s="66">
        <f t="shared" ref="H934:H996" si="45">G934*E934%+G934</f>
        <v>4.5263899999999992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2666</v>
      </c>
      <c r="P934" s="53"/>
      <c r="Q934" s="53"/>
    </row>
    <row r="935" spans="1:17" ht="15" customHeight="1" x14ac:dyDescent="0.3">
      <c r="A935" s="55">
        <v>21385</v>
      </c>
      <c r="B935" s="55" t="s">
        <v>9991</v>
      </c>
      <c r="C935" s="55" t="s">
        <v>9992</v>
      </c>
      <c r="D935" s="55"/>
      <c r="E935" s="55">
        <v>10</v>
      </c>
      <c r="F935" s="55">
        <v>1</v>
      </c>
      <c r="G935" s="66">
        <v>3.6049000000000002</v>
      </c>
      <c r="H935" s="66">
        <f t="shared" si="45"/>
        <v>3.9653900000000002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2666</v>
      </c>
      <c r="P935" s="53"/>
      <c r="Q935" s="53"/>
    </row>
    <row r="936" spans="1:17" ht="15" customHeight="1" x14ac:dyDescent="0.3">
      <c r="A936" s="55">
        <v>11890</v>
      </c>
      <c r="B936" s="55" t="s">
        <v>9323</v>
      </c>
      <c r="C936" s="55" t="s">
        <v>9324</v>
      </c>
      <c r="D936" s="55"/>
      <c r="E936" s="55">
        <v>4</v>
      </c>
      <c r="F936" s="55">
        <v>1</v>
      </c>
      <c r="G936" s="66">
        <v>8.6548999999999996</v>
      </c>
      <c r="H936" s="66">
        <f t="shared" si="45"/>
        <v>9.0010960000000004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2683</v>
      </c>
      <c r="P936" s="53"/>
      <c r="Q936" s="53"/>
    </row>
    <row r="937" spans="1:17" ht="15" customHeight="1" x14ac:dyDescent="0.3">
      <c r="A937" s="55">
        <v>660</v>
      </c>
      <c r="B937" s="55" t="s">
        <v>8979</v>
      </c>
      <c r="C937" s="55" t="s">
        <v>8980</v>
      </c>
      <c r="D937" s="55"/>
      <c r="E937" s="55">
        <v>4</v>
      </c>
      <c r="F937" s="55">
        <v>12</v>
      </c>
      <c r="G937" s="66">
        <v>1.6049</v>
      </c>
      <c r="H937" s="66">
        <f t="shared" si="45"/>
        <v>1.6690959999999999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2810</v>
      </c>
      <c r="P937" s="53"/>
      <c r="Q937" s="53"/>
    </row>
    <row r="938" spans="1:17" ht="15" customHeight="1" x14ac:dyDescent="0.3">
      <c r="A938" s="55">
        <v>21382</v>
      </c>
      <c r="B938" s="55" t="s">
        <v>9989</v>
      </c>
      <c r="C938" s="55" t="s">
        <v>9990</v>
      </c>
      <c r="D938" s="55"/>
      <c r="E938" s="55">
        <v>10</v>
      </c>
      <c r="F938" s="55">
        <v>6</v>
      </c>
      <c r="G938" s="66">
        <v>1.6049</v>
      </c>
      <c r="H938" s="66">
        <f t="shared" si="45"/>
        <v>1.76539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2810</v>
      </c>
      <c r="P938" s="53"/>
      <c r="Q938" s="53"/>
    </row>
    <row r="939" spans="1:17" ht="15" customHeight="1" x14ac:dyDescent="0.3">
      <c r="A939" s="55">
        <v>7273</v>
      </c>
      <c r="B939" s="55" t="s">
        <v>9219</v>
      </c>
      <c r="C939" s="55" t="s">
        <v>9220</v>
      </c>
      <c r="D939" s="55"/>
      <c r="E939" s="55">
        <v>4</v>
      </c>
      <c r="F939" s="55">
        <v>12</v>
      </c>
      <c r="G939" s="66">
        <v>1.1449</v>
      </c>
      <c r="H939" s="66">
        <f t="shared" si="45"/>
        <v>1.190696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2810</v>
      </c>
      <c r="P939" s="54"/>
      <c r="Q939" s="54"/>
    </row>
    <row r="940" spans="1:17" ht="15" customHeight="1" x14ac:dyDescent="0.25">
      <c r="A940" s="61">
        <v>41</v>
      </c>
      <c r="B940" s="61" t="s">
        <v>3413</v>
      </c>
      <c r="C940" s="61" t="s">
        <v>3414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2810</v>
      </c>
      <c r="P940" s="61" t="s">
        <v>3415</v>
      </c>
      <c r="Q940" s="61"/>
    </row>
    <row r="941" spans="1:17" ht="15" customHeight="1" x14ac:dyDescent="0.3">
      <c r="A941" s="55">
        <v>12684</v>
      </c>
      <c r="B941" s="55" t="s">
        <v>9381</v>
      </c>
      <c r="C941" s="55" t="s">
        <v>9382</v>
      </c>
      <c r="D941" s="55"/>
      <c r="E941" s="55">
        <v>10</v>
      </c>
      <c r="F941" s="55">
        <v>6</v>
      </c>
      <c r="G941" s="66">
        <v>1.1349</v>
      </c>
      <c r="H941" s="66">
        <f t="shared" si="45"/>
        <v>1.2483900000000001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30</v>
      </c>
      <c r="O941" s="55" t="s">
        <v>2841</v>
      </c>
      <c r="P941" s="53"/>
      <c r="Q941" s="53"/>
    </row>
    <row r="942" spans="1:17" ht="15" customHeight="1" x14ac:dyDescent="0.3">
      <c r="A942" s="55">
        <v>7208</v>
      </c>
      <c r="B942" s="55" t="s">
        <v>9205</v>
      </c>
      <c r="C942" s="55" t="s">
        <v>9206</v>
      </c>
      <c r="D942" s="55"/>
      <c r="E942" s="55">
        <v>10</v>
      </c>
      <c r="F942" s="55">
        <v>6</v>
      </c>
      <c r="G942" s="66">
        <v>1.1349</v>
      </c>
      <c r="H942" s="66">
        <f t="shared" si="45"/>
        <v>1.2483900000000001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2841</v>
      </c>
      <c r="P942" s="54"/>
      <c r="Q942" s="54"/>
    </row>
    <row r="943" spans="1:17" ht="15" customHeight="1" x14ac:dyDescent="0.3">
      <c r="A943" s="55">
        <v>7164</v>
      </c>
      <c r="B943" s="55" t="s">
        <v>9191</v>
      </c>
      <c r="C943" s="55" t="s">
        <v>9192</v>
      </c>
      <c r="D943" s="55"/>
      <c r="E943" s="55">
        <v>4</v>
      </c>
      <c r="F943" s="55">
        <v>12</v>
      </c>
      <c r="G943" s="66">
        <v>1.7549000000000001</v>
      </c>
      <c r="H943" s="66">
        <f t="shared" si="45"/>
        <v>1.8250960000000001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2810</v>
      </c>
      <c r="P943" s="54"/>
      <c r="Q943" s="54"/>
    </row>
    <row r="944" spans="1:17" ht="15" customHeight="1" x14ac:dyDescent="0.25">
      <c r="A944" s="57">
        <v>7382</v>
      </c>
      <c r="B944" s="57" t="s">
        <v>2837</v>
      </c>
      <c r="C944" s="57" t="s">
        <v>2838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30</v>
      </c>
      <c r="O944" s="57" t="s">
        <v>2678</v>
      </c>
      <c r="P944" s="57" t="s">
        <v>2231</v>
      </c>
      <c r="Q944" s="57"/>
    </row>
    <row r="945" spans="1:17" ht="15" customHeight="1" x14ac:dyDescent="0.25">
      <c r="A945" s="57">
        <v>7381</v>
      </c>
      <c r="B945" s="57" t="s">
        <v>2835</v>
      </c>
      <c r="C945" s="57" t="s">
        <v>2836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2678</v>
      </c>
      <c r="P945" s="57" t="s">
        <v>2231</v>
      </c>
      <c r="Q945" s="57"/>
    </row>
    <row r="946" spans="1:17" ht="15" customHeight="1" x14ac:dyDescent="0.25">
      <c r="A946" s="57">
        <v>6786</v>
      </c>
      <c r="B946" s="57" t="s">
        <v>2770</v>
      </c>
      <c r="C946" s="57" t="s">
        <v>2771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2772</v>
      </c>
      <c r="P946" s="57" t="s">
        <v>2231</v>
      </c>
      <c r="Q946" s="57"/>
    </row>
    <row r="947" spans="1:17" ht="15" customHeight="1" x14ac:dyDescent="0.25">
      <c r="A947" s="57">
        <v>6787</v>
      </c>
      <c r="B947" s="57" t="s">
        <v>2773</v>
      </c>
      <c r="C947" s="57" t="s">
        <v>2774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2772</v>
      </c>
      <c r="P947" s="57" t="s">
        <v>2231</v>
      </c>
      <c r="Q947" s="57"/>
    </row>
    <row r="948" spans="1:17" ht="15" customHeight="1" x14ac:dyDescent="0.25">
      <c r="A948" s="59">
        <v>23431</v>
      </c>
      <c r="B948" s="59" t="s">
        <v>3565</v>
      </c>
      <c r="C948" s="59" t="s">
        <v>3566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30</v>
      </c>
      <c r="O948" s="59" t="s">
        <v>3442</v>
      </c>
      <c r="P948" s="59" t="s">
        <v>2647</v>
      </c>
      <c r="Q948" s="59"/>
    </row>
    <row r="949" spans="1:17" ht="15" customHeight="1" x14ac:dyDescent="0.25">
      <c r="A949" s="59">
        <v>6788</v>
      </c>
      <c r="B949" s="59" t="s">
        <v>3440</v>
      </c>
      <c r="C949" s="59" t="s">
        <v>3441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30</v>
      </c>
      <c r="O949" s="59" t="s">
        <v>3442</v>
      </c>
      <c r="P949" s="59" t="s">
        <v>2647</v>
      </c>
      <c r="Q949" s="59"/>
    </row>
    <row r="950" spans="1:17" ht="15" customHeight="1" x14ac:dyDescent="0.25">
      <c r="A950" s="59">
        <v>6789</v>
      </c>
      <c r="B950" s="59" t="s">
        <v>3443</v>
      </c>
      <c r="C950" s="59" t="s">
        <v>3444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30</v>
      </c>
      <c r="O950" s="59" t="s">
        <v>3442</v>
      </c>
      <c r="P950" s="59" t="s">
        <v>2647</v>
      </c>
      <c r="Q950" s="59"/>
    </row>
    <row r="951" spans="1:17" ht="15" customHeight="1" x14ac:dyDescent="0.25">
      <c r="A951" s="57">
        <v>18566</v>
      </c>
      <c r="B951" s="57" t="s">
        <v>3136</v>
      </c>
      <c r="C951" s="57" t="s">
        <v>3137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30</v>
      </c>
      <c r="O951" s="57" t="s">
        <v>3129</v>
      </c>
      <c r="P951" s="57" t="s">
        <v>2231</v>
      </c>
      <c r="Q951" s="57"/>
    </row>
    <row r="952" spans="1:17" ht="15" customHeight="1" x14ac:dyDescent="0.25">
      <c r="A952" s="57">
        <v>18564</v>
      </c>
      <c r="B952" s="57" t="s">
        <v>3134</v>
      </c>
      <c r="C952" s="57" t="s">
        <v>3135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3129</v>
      </c>
      <c r="P952" s="57" t="s">
        <v>2231</v>
      </c>
      <c r="Q952" s="57"/>
    </row>
    <row r="953" spans="1:17" ht="15" customHeight="1" x14ac:dyDescent="0.25">
      <c r="A953" s="57">
        <v>18561</v>
      </c>
      <c r="B953" s="57" t="s">
        <v>3127</v>
      </c>
      <c r="C953" s="57" t="s">
        <v>3128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30</v>
      </c>
      <c r="O953" s="57" t="s">
        <v>3129</v>
      </c>
      <c r="P953" s="57" t="s">
        <v>2231</v>
      </c>
      <c r="Q953" s="57"/>
    </row>
    <row r="954" spans="1:17" ht="15" customHeight="1" x14ac:dyDescent="0.25">
      <c r="A954" s="57">
        <v>18562</v>
      </c>
      <c r="B954" s="57" t="s">
        <v>3130</v>
      </c>
      <c r="C954" s="57" t="s">
        <v>3131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30</v>
      </c>
      <c r="O954" s="57" t="s">
        <v>3129</v>
      </c>
      <c r="P954" s="57" t="s">
        <v>2231</v>
      </c>
      <c r="Q954" s="57"/>
    </row>
    <row r="955" spans="1:17" ht="15" customHeight="1" x14ac:dyDescent="0.25">
      <c r="A955" s="57">
        <v>22693</v>
      </c>
      <c r="B955" s="57" t="s">
        <v>3359</v>
      </c>
      <c r="C955" s="57" t="s">
        <v>3360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30</v>
      </c>
      <c r="O955" s="57" t="s">
        <v>2658</v>
      </c>
      <c r="P955" s="57" t="s">
        <v>2231</v>
      </c>
      <c r="Q955" s="57"/>
    </row>
    <row r="956" spans="1:17" ht="15" customHeight="1" x14ac:dyDescent="0.25">
      <c r="A956" s="57">
        <v>18568</v>
      </c>
      <c r="B956" s="57" t="s">
        <v>3140</v>
      </c>
      <c r="C956" s="57" t="s">
        <v>3141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30</v>
      </c>
      <c r="O956" s="57" t="s">
        <v>2658</v>
      </c>
      <c r="P956" s="57" t="s">
        <v>2231</v>
      </c>
      <c r="Q956" s="57"/>
    </row>
    <row r="957" spans="1:17" ht="15" customHeight="1" x14ac:dyDescent="0.25">
      <c r="A957" s="57">
        <v>18569</v>
      </c>
      <c r="B957" s="57" t="s">
        <v>3142</v>
      </c>
      <c r="C957" s="57" t="s">
        <v>3143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30</v>
      </c>
      <c r="O957" s="57" t="s">
        <v>2658</v>
      </c>
      <c r="P957" s="57" t="s">
        <v>2231</v>
      </c>
      <c r="Q957" s="57"/>
    </row>
    <row r="958" spans="1:17" ht="15" customHeight="1" x14ac:dyDescent="0.25">
      <c r="A958" s="57">
        <v>18567</v>
      </c>
      <c r="B958" s="57" t="s">
        <v>3138</v>
      </c>
      <c r="C958" s="57" t="s">
        <v>3139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30</v>
      </c>
      <c r="O958" s="57" t="s">
        <v>2658</v>
      </c>
      <c r="P958" s="57" t="s">
        <v>2231</v>
      </c>
      <c r="Q958" s="57"/>
    </row>
    <row r="959" spans="1:17" ht="15" customHeight="1" x14ac:dyDescent="0.25">
      <c r="A959" s="57">
        <v>18563</v>
      </c>
      <c r="B959" s="57" t="s">
        <v>3132</v>
      </c>
      <c r="C959" s="57" t="s">
        <v>3133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30</v>
      </c>
      <c r="O959" s="57" t="s">
        <v>3129</v>
      </c>
      <c r="P959" s="57" t="s">
        <v>2231</v>
      </c>
      <c r="Q959" s="57"/>
    </row>
    <row r="960" spans="1:17" ht="15" customHeight="1" x14ac:dyDescent="0.25">
      <c r="A960" s="57">
        <v>18555</v>
      </c>
      <c r="B960" s="57" t="s">
        <v>3125</v>
      </c>
      <c r="C960" s="57" t="s">
        <v>3126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30</v>
      </c>
      <c r="O960" s="57" t="s">
        <v>2783</v>
      </c>
      <c r="P960" s="57" t="s">
        <v>2231</v>
      </c>
      <c r="Q960" s="57"/>
    </row>
    <row r="961" spans="1:17" ht="15" customHeight="1" x14ac:dyDescent="0.25">
      <c r="A961" s="57">
        <v>18553</v>
      </c>
      <c r="B961" s="57" t="s">
        <v>3121</v>
      </c>
      <c r="C961" s="57" t="s">
        <v>3122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30</v>
      </c>
      <c r="O961" s="57" t="s">
        <v>2783</v>
      </c>
      <c r="P961" s="57" t="s">
        <v>2231</v>
      </c>
      <c r="Q961" s="57"/>
    </row>
    <row r="962" spans="1:17" ht="15" customHeight="1" x14ac:dyDescent="0.25">
      <c r="A962" s="57">
        <v>18551</v>
      </c>
      <c r="B962" s="57" t="s">
        <v>3119</v>
      </c>
      <c r="C962" s="57" t="s">
        <v>3120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30</v>
      </c>
      <c r="O962" s="57" t="s">
        <v>2783</v>
      </c>
      <c r="P962" s="57" t="s">
        <v>2231</v>
      </c>
      <c r="Q962" s="57"/>
    </row>
    <row r="963" spans="1:17" ht="15" customHeight="1" x14ac:dyDescent="0.25">
      <c r="A963" s="57">
        <v>18554</v>
      </c>
      <c r="B963" s="57" t="s">
        <v>3123</v>
      </c>
      <c r="C963" s="57" t="s">
        <v>3124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30</v>
      </c>
      <c r="O963" s="57" t="s">
        <v>2783</v>
      </c>
      <c r="P963" s="57" t="s">
        <v>2231</v>
      </c>
      <c r="Q963" s="57"/>
    </row>
    <row r="964" spans="1:17" ht="15" customHeight="1" x14ac:dyDescent="0.3">
      <c r="A964" s="55">
        <v>18789</v>
      </c>
      <c r="B964" s="55" t="s">
        <v>9614</v>
      </c>
      <c r="C964" s="55" t="s">
        <v>9615</v>
      </c>
      <c r="D964" s="55"/>
      <c r="E964" s="55">
        <v>10</v>
      </c>
      <c r="F964" s="55">
        <v>24</v>
      </c>
      <c r="G964" s="66">
        <v>0.95489999999999997</v>
      </c>
      <c r="H964" s="66">
        <f t="shared" si="45"/>
        <v>1.0503899999999999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30</v>
      </c>
      <c r="O964" s="55" t="s">
        <v>2743</v>
      </c>
      <c r="P964" s="54"/>
      <c r="Q964" s="54"/>
    </row>
    <row r="965" spans="1:17" ht="15" customHeight="1" x14ac:dyDescent="0.25">
      <c r="A965" s="57">
        <v>21653</v>
      </c>
      <c r="B965" s="57" t="s">
        <v>3279</v>
      </c>
      <c r="C965" s="57" t="s">
        <v>3280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30</v>
      </c>
      <c r="O965" s="57" t="s">
        <v>3281</v>
      </c>
      <c r="P965" s="57" t="s">
        <v>2231</v>
      </c>
      <c r="Q965" s="57"/>
    </row>
    <row r="966" spans="1:17" ht="15" customHeight="1" x14ac:dyDescent="0.3">
      <c r="A966" s="55">
        <v>7251</v>
      </c>
      <c r="B966" s="55" t="s">
        <v>9217</v>
      </c>
      <c r="C966" s="55" t="s">
        <v>9218</v>
      </c>
      <c r="D966" s="55"/>
      <c r="E966" s="55">
        <v>10</v>
      </c>
      <c r="F966" s="55">
        <v>1</v>
      </c>
      <c r="G966" s="66">
        <v>16.8949</v>
      </c>
      <c r="H966" s="66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30</v>
      </c>
      <c r="O966" s="55" t="s">
        <v>2666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2931</v>
      </c>
      <c r="C967" s="57" t="s">
        <v>2932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30</v>
      </c>
      <c r="O967" s="57" t="s">
        <v>2666</v>
      </c>
      <c r="P967" s="57" t="s">
        <v>2231</v>
      </c>
      <c r="Q967" s="57"/>
    </row>
    <row r="968" spans="1:17" ht="15" customHeight="1" x14ac:dyDescent="0.25">
      <c r="A968" s="57">
        <v>12325</v>
      </c>
      <c r="B968" s="57" t="s">
        <v>2929</v>
      </c>
      <c r="C968" s="57" t="s">
        <v>2930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30</v>
      </c>
      <c r="O968" s="57" t="s">
        <v>2666</v>
      </c>
      <c r="P968" s="57" t="s">
        <v>2231</v>
      </c>
      <c r="Q968" s="57"/>
    </row>
    <row r="969" spans="1:17" ht="15" customHeight="1" x14ac:dyDescent="0.25">
      <c r="A969" s="57">
        <v>13994</v>
      </c>
      <c r="B969" s="57" t="s">
        <v>2997</v>
      </c>
      <c r="C969" s="57" t="s">
        <v>2998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30</v>
      </c>
      <c r="O969" s="57" t="s">
        <v>2666</v>
      </c>
      <c r="P969" s="57" t="s">
        <v>2231</v>
      </c>
      <c r="Q969" s="57"/>
    </row>
    <row r="970" spans="1:17" ht="15" customHeight="1" x14ac:dyDescent="0.3">
      <c r="A970" s="55">
        <v>7510</v>
      </c>
      <c r="B970" s="55" t="s">
        <v>9289</v>
      </c>
      <c r="C970" s="55" t="s">
        <v>9290</v>
      </c>
      <c r="D970" s="55"/>
      <c r="E970" s="55">
        <v>10</v>
      </c>
      <c r="F970" s="55">
        <v>10</v>
      </c>
      <c r="G970" s="66">
        <v>0.51490000000000002</v>
      </c>
      <c r="H970" s="66">
        <f t="shared" si="45"/>
        <v>0.56639000000000006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30</v>
      </c>
      <c r="O970" s="55" t="s">
        <v>2783</v>
      </c>
      <c r="P970" s="54"/>
      <c r="Q970" s="54"/>
    </row>
    <row r="971" spans="1:17" ht="15" customHeight="1" x14ac:dyDescent="0.3">
      <c r="A971" s="55">
        <v>7509</v>
      </c>
      <c r="B971" s="55" t="s">
        <v>9287</v>
      </c>
      <c r="C971" s="55" t="s">
        <v>9288</v>
      </c>
      <c r="D971" s="55"/>
      <c r="E971" s="55">
        <v>10</v>
      </c>
      <c r="F971" s="55">
        <v>10</v>
      </c>
      <c r="G971" s="66">
        <v>0.51490000000000002</v>
      </c>
      <c r="H971" s="66">
        <f t="shared" si="45"/>
        <v>0.56639000000000006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30</v>
      </c>
      <c r="O971" s="55" t="s">
        <v>2783</v>
      </c>
      <c r="P971" s="54"/>
      <c r="Q971" s="54"/>
    </row>
    <row r="972" spans="1:17" ht="15" customHeight="1" x14ac:dyDescent="0.3">
      <c r="A972" s="55">
        <v>7511</v>
      </c>
      <c r="B972" s="55" t="s">
        <v>9291</v>
      </c>
      <c r="C972" s="55" t="s">
        <v>9292</v>
      </c>
      <c r="D972" s="55"/>
      <c r="E972" s="55">
        <v>10</v>
      </c>
      <c r="F972" s="55">
        <v>10</v>
      </c>
      <c r="G972" s="66">
        <v>0.51490000000000002</v>
      </c>
      <c r="H972" s="66">
        <f t="shared" si="45"/>
        <v>0.56639000000000006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30</v>
      </c>
      <c r="O972" s="55" t="s">
        <v>2783</v>
      </c>
      <c r="P972" s="54"/>
      <c r="Q972" s="54"/>
    </row>
    <row r="973" spans="1:17" ht="15" customHeight="1" x14ac:dyDescent="0.3">
      <c r="A973" s="55">
        <v>7499</v>
      </c>
      <c r="B973" s="55" t="s">
        <v>9279</v>
      </c>
      <c r="C973" s="55" t="s">
        <v>9280</v>
      </c>
      <c r="D973" s="55"/>
      <c r="E973" s="55">
        <v>10</v>
      </c>
      <c r="F973" s="55">
        <v>10</v>
      </c>
      <c r="G973" s="66">
        <v>0.64490000000000003</v>
      </c>
      <c r="H973" s="66">
        <f t="shared" si="45"/>
        <v>0.70939000000000008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30</v>
      </c>
      <c r="O973" s="55" t="s">
        <v>2783</v>
      </c>
      <c r="P973" s="54"/>
      <c r="Q973" s="54"/>
    </row>
    <row r="974" spans="1:17" ht="15" customHeight="1" x14ac:dyDescent="0.3">
      <c r="A974" s="55">
        <v>7540</v>
      </c>
      <c r="B974" s="55" t="s">
        <v>9299</v>
      </c>
      <c r="C974" s="55" t="s">
        <v>9300</v>
      </c>
      <c r="D974" s="55"/>
      <c r="E974" s="55">
        <v>10</v>
      </c>
      <c r="F974" s="55">
        <v>10</v>
      </c>
      <c r="G974" s="66">
        <v>0.64490000000000003</v>
      </c>
      <c r="H974" s="66">
        <f t="shared" si="45"/>
        <v>0.70939000000000008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30</v>
      </c>
      <c r="O974" s="55" t="s">
        <v>2783</v>
      </c>
      <c r="P974" s="54"/>
      <c r="Q974" s="54"/>
    </row>
    <row r="975" spans="1:17" ht="15" customHeight="1" x14ac:dyDescent="0.3">
      <c r="A975" s="55">
        <v>7539</v>
      </c>
      <c r="B975" s="55" t="s">
        <v>9297</v>
      </c>
      <c r="C975" s="55" t="s">
        <v>9298</v>
      </c>
      <c r="D975" s="55"/>
      <c r="E975" s="55">
        <v>10</v>
      </c>
      <c r="F975" s="55">
        <v>10</v>
      </c>
      <c r="G975" s="66">
        <v>0.64490000000000003</v>
      </c>
      <c r="H975" s="66">
        <f t="shared" si="45"/>
        <v>0.70939000000000008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30</v>
      </c>
      <c r="O975" s="55" t="s">
        <v>2783</v>
      </c>
      <c r="P975" s="54"/>
      <c r="Q975" s="54"/>
    </row>
    <row r="976" spans="1:17" ht="15" customHeight="1" x14ac:dyDescent="0.3">
      <c r="A976" s="55">
        <v>7500</v>
      </c>
      <c r="B976" s="55" t="s">
        <v>9281</v>
      </c>
      <c r="C976" s="55" t="s">
        <v>9282</v>
      </c>
      <c r="D976" s="55"/>
      <c r="E976" s="55">
        <v>10</v>
      </c>
      <c r="F976" s="55">
        <v>10</v>
      </c>
      <c r="G976" s="66">
        <v>0.64490000000000003</v>
      </c>
      <c r="H976" s="66">
        <f t="shared" si="45"/>
        <v>0.70939000000000008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30</v>
      </c>
      <c r="O976" s="55" t="s">
        <v>2783</v>
      </c>
      <c r="P976" s="54"/>
      <c r="Q976" s="54"/>
    </row>
    <row r="977" spans="1:17" ht="15" customHeight="1" x14ac:dyDescent="0.3">
      <c r="A977" s="55">
        <v>7502</v>
      </c>
      <c r="B977" s="55" t="s">
        <v>9285</v>
      </c>
      <c r="C977" s="55" t="s">
        <v>9286</v>
      </c>
      <c r="D977" s="55"/>
      <c r="E977" s="55">
        <v>10</v>
      </c>
      <c r="F977" s="55">
        <v>10</v>
      </c>
      <c r="G977" s="66">
        <v>0.6149</v>
      </c>
      <c r="H977" s="66">
        <f t="shared" si="45"/>
        <v>0.67639000000000005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30</v>
      </c>
      <c r="O977" s="55" t="s">
        <v>2783</v>
      </c>
      <c r="P977" s="54"/>
      <c r="Q977" s="54"/>
    </row>
    <row r="978" spans="1:17" ht="15" customHeight="1" x14ac:dyDescent="0.3">
      <c r="A978" s="55">
        <v>7501</v>
      </c>
      <c r="B978" s="55" t="s">
        <v>9283</v>
      </c>
      <c r="C978" s="55" t="s">
        <v>9284</v>
      </c>
      <c r="D978" s="55"/>
      <c r="E978" s="55">
        <v>10</v>
      </c>
      <c r="F978" s="55">
        <v>10</v>
      </c>
      <c r="G978" s="66">
        <v>0.64490000000000003</v>
      </c>
      <c r="H978" s="66">
        <f t="shared" si="45"/>
        <v>0.70939000000000008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30</v>
      </c>
      <c r="O978" s="55" t="s">
        <v>2783</v>
      </c>
      <c r="P978" s="54"/>
      <c r="Q978" s="54"/>
    </row>
    <row r="979" spans="1:17" ht="15" customHeight="1" x14ac:dyDescent="0.3">
      <c r="A979" s="55">
        <v>7483</v>
      </c>
      <c r="B979" s="55" t="s">
        <v>9247</v>
      </c>
      <c r="C979" s="55" t="s">
        <v>9248</v>
      </c>
      <c r="D979" s="55"/>
      <c r="E979" s="55">
        <v>10</v>
      </c>
      <c r="F979" s="55">
        <v>10</v>
      </c>
      <c r="G979" s="66">
        <v>0.6149</v>
      </c>
      <c r="H979" s="66">
        <f t="shared" si="45"/>
        <v>0.67639000000000005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30</v>
      </c>
      <c r="O979" s="55" t="s">
        <v>2783</v>
      </c>
      <c r="P979" s="53"/>
      <c r="Q979" s="53"/>
    </row>
    <row r="980" spans="1:17" ht="15" customHeight="1" x14ac:dyDescent="0.3">
      <c r="A980" s="55">
        <v>7482</v>
      </c>
      <c r="B980" s="55" t="s">
        <v>9245</v>
      </c>
      <c r="C980" s="55" t="s">
        <v>9246</v>
      </c>
      <c r="D980" s="55"/>
      <c r="E980" s="55">
        <v>10</v>
      </c>
      <c r="F980" s="55">
        <v>10</v>
      </c>
      <c r="G980" s="66">
        <v>0.6149</v>
      </c>
      <c r="H980" s="66">
        <f t="shared" si="45"/>
        <v>0.67639000000000005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30</v>
      </c>
      <c r="O980" s="55" t="s">
        <v>2783</v>
      </c>
      <c r="P980" s="53"/>
      <c r="Q980" s="53"/>
    </row>
    <row r="981" spans="1:17" ht="15" customHeight="1" x14ac:dyDescent="0.3">
      <c r="A981" s="55">
        <v>7480</v>
      </c>
      <c r="B981" s="55" t="s">
        <v>9243</v>
      </c>
      <c r="C981" s="55" t="s">
        <v>9244</v>
      </c>
      <c r="D981" s="55"/>
      <c r="E981" s="55">
        <v>10</v>
      </c>
      <c r="F981" s="55">
        <v>10</v>
      </c>
      <c r="G981" s="66">
        <v>0.6149</v>
      </c>
      <c r="H981" s="66">
        <f t="shared" si="45"/>
        <v>0.67639000000000005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30</v>
      </c>
      <c r="O981" s="55" t="s">
        <v>2783</v>
      </c>
      <c r="P981" s="53"/>
      <c r="Q981" s="53"/>
    </row>
    <row r="982" spans="1:17" ht="15" customHeight="1" x14ac:dyDescent="0.3">
      <c r="A982" s="55">
        <v>7491</v>
      </c>
      <c r="B982" s="55" t="s">
        <v>9263</v>
      </c>
      <c r="C982" s="55" t="s">
        <v>9264</v>
      </c>
      <c r="D982" s="55"/>
      <c r="E982" s="55">
        <v>10</v>
      </c>
      <c r="F982" s="55">
        <v>10</v>
      </c>
      <c r="G982" s="66">
        <v>0.57489999999999997</v>
      </c>
      <c r="H982" s="66">
        <f t="shared" si="45"/>
        <v>0.63239000000000001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30</v>
      </c>
      <c r="O982" s="55" t="s">
        <v>2783</v>
      </c>
      <c r="P982" s="53"/>
      <c r="Q982" s="53"/>
    </row>
    <row r="983" spans="1:17" ht="15" customHeight="1" x14ac:dyDescent="0.3">
      <c r="A983" s="55">
        <v>7478</v>
      </c>
      <c r="B983" s="55" t="s">
        <v>9239</v>
      </c>
      <c r="C983" s="55" t="s">
        <v>9240</v>
      </c>
      <c r="D983" s="55"/>
      <c r="E983" s="55">
        <v>10</v>
      </c>
      <c r="F983" s="55">
        <v>10</v>
      </c>
      <c r="G983" s="66">
        <v>0.6149</v>
      </c>
      <c r="H983" s="66">
        <f t="shared" si="45"/>
        <v>0.67639000000000005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30</v>
      </c>
      <c r="O983" s="55" t="s">
        <v>2783</v>
      </c>
      <c r="P983" s="54"/>
      <c r="Q983" s="54"/>
    </row>
    <row r="984" spans="1:17" ht="15" customHeight="1" x14ac:dyDescent="0.3">
      <c r="A984" s="55">
        <v>7484</v>
      </c>
      <c r="B984" s="55" t="s">
        <v>9249</v>
      </c>
      <c r="C984" s="55" t="s">
        <v>9250</v>
      </c>
      <c r="D984" s="55"/>
      <c r="E984" s="55">
        <v>10</v>
      </c>
      <c r="F984" s="55">
        <v>10</v>
      </c>
      <c r="G984" s="66">
        <v>0.6149</v>
      </c>
      <c r="H984" s="66">
        <f t="shared" si="45"/>
        <v>0.67639000000000005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2783</v>
      </c>
      <c r="P984" s="53"/>
      <c r="Q984" s="53"/>
    </row>
    <row r="985" spans="1:17" ht="15" customHeight="1" x14ac:dyDescent="0.3">
      <c r="A985" s="55">
        <v>7492</v>
      </c>
      <c r="B985" s="55" t="s">
        <v>9265</v>
      </c>
      <c r="C985" s="55" t="s">
        <v>9266</v>
      </c>
      <c r="D985" s="55"/>
      <c r="E985" s="55">
        <v>10</v>
      </c>
      <c r="F985" s="55">
        <v>10</v>
      </c>
      <c r="G985" s="66">
        <v>0.6149</v>
      </c>
      <c r="H985" s="66">
        <f t="shared" si="45"/>
        <v>0.67639000000000005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2783</v>
      </c>
      <c r="P985" s="54"/>
      <c r="Q985" s="54"/>
    </row>
    <row r="986" spans="1:17" ht="15" customHeight="1" x14ac:dyDescent="0.3">
      <c r="A986" s="55">
        <v>7487</v>
      </c>
      <c r="B986" s="55" t="s">
        <v>9255</v>
      </c>
      <c r="C986" s="55" t="s">
        <v>9256</v>
      </c>
      <c r="D986" s="55"/>
      <c r="E986" s="55">
        <v>10</v>
      </c>
      <c r="F986" s="55">
        <v>10</v>
      </c>
      <c r="G986" s="66">
        <v>0.6149</v>
      </c>
      <c r="H986" s="66">
        <f t="shared" si="45"/>
        <v>0.67639000000000005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2783</v>
      </c>
      <c r="P986" s="53"/>
      <c r="Q986" s="53"/>
    </row>
    <row r="987" spans="1:17" ht="15" customHeight="1" x14ac:dyDescent="0.3">
      <c r="A987" s="55">
        <v>7489</v>
      </c>
      <c r="B987" s="55" t="s">
        <v>9259</v>
      </c>
      <c r="C987" s="55" t="s">
        <v>9260</v>
      </c>
      <c r="D987" s="55"/>
      <c r="E987" s="55">
        <v>10</v>
      </c>
      <c r="F987" s="55">
        <v>10</v>
      </c>
      <c r="G987" s="66">
        <v>0.6149</v>
      </c>
      <c r="H987" s="66">
        <f t="shared" si="45"/>
        <v>0.67639000000000005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2783</v>
      </c>
      <c r="P987" s="54"/>
      <c r="Q987" s="54"/>
    </row>
    <row r="988" spans="1:17" ht="15" customHeight="1" x14ac:dyDescent="0.3">
      <c r="A988" s="55">
        <v>7485</v>
      </c>
      <c r="B988" s="55" t="s">
        <v>9251</v>
      </c>
      <c r="C988" s="55" t="s">
        <v>9252</v>
      </c>
      <c r="D988" s="55"/>
      <c r="E988" s="55">
        <v>10</v>
      </c>
      <c r="F988" s="55">
        <v>10</v>
      </c>
      <c r="G988" s="66">
        <v>0.6149</v>
      </c>
      <c r="H988" s="66">
        <f t="shared" si="45"/>
        <v>0.67639000000000005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30</v>
      </c>
      <c r="O988" s="55" t="s">
        <v>2783</v>
      </c>
      <c r="P988" s="53"/>
      <c r="Q988" s="53"/>
    </row>
    <row r="989" spans="1:17" ht="15" customHeight="1" x14ac:dyDescent="0.3">
      <c r="A989" s="55">
        <v>7479</v>
      </c>
      <c r="B989" s="55" t="s">
        <v>9241</v>
      </c>
      <c r="C989" s="55" t="s">
        <v>9242</v>
      </c>
      <c r="D989" s="55"/>
      <c r="E989" s="55">
        <v>10</v>
      </c>
      <c r="F989" s="55">
        <v>10</v>
      </c>
      <c r="G989" s="66">
        <v>0.6149</v>
      </c>
      <c r="H989" s="66">
        <f t="shared" si="45"/>
        <v>0.67639000000000005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2783</v>
      </c>
      <c r="P989" s="53"/>
      <c r="Q989" s="53"/>
    </row>
    <row r="990" spans="1:17" ht="15" customHeight="1" x14ac:dyDescent="0.3">
      <c r="A990" s="55">
        <v>7486</v>
      </c>
      <c r="B990" s="55" t="s">
        <v>9253</v>
      </c>
      <c r="C990" s="55" t="s">
        <v>9254</v>
      </c>
      <c r="D990" s="55"/>
      <c r="E990" s="55">
        <v>10</v>
      </c>
      <c r="F990" s="55">
        <v>10</v>
      </c>
      <c r="G990" s="66">
        <v>0.6149</v>
      </c>
      <c r="H990" s="66">
        <f t="shared" si="45"/>
        <v>0.67639000000000005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30</v>
      </c>
      <c r="O990" s="55" t="s">
        <v>2783</v>
      </c>
      <c r="P990" s="53"/>
      <c r="Q990" s="53"/>
    </row>
    <row r="991" spans="1:17" ht="15" customHeight="1" x14ac:dyDescent="0.3">
      <c r="A991" s="55">
        <v>7488</v>
      </c>
      <c r="B991" s="55" t="s">
        <v>9257</v>
      </c>
      <c r="C991" s="55" t="s">
        <v>9258</v>
      </c>
      <c r="D991" s="55"/>
      <c r="E991" s="55">
        <v>10</v>
      </c>
      <c r="F991" s="55">
        <v>10</v>
      </c>
      <c r="G991" s="66">
        <v>0.6149</v>
      </c>
      <c r="H991" s="66">
        <f t="shared" si="45"/>
        <v>0.67639000000000005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2783</v>
      </c>
      <c r="P991" s="53"/>
      <c r="Q991" s="53"/>
    </row>
    <row r="992" spans="1:17" ht="15" customHeight="1" x14ac:dyDescent="0.3">
      <c r="A992" s="55">
        <v>7490</v>
      </c>
      <c r="B992" s="55" t="s">
        <v>9261</v>
      </c>
      <c r="C992" s="55" t="s">
        <v>9262</v>
      </c>
      <c r="D992" s="55"/>
      <c r="E992" s="55">
        <v>10</v>
      </c>
      <c r="F992" s="55">
        <v>10</v>
      </c>
      <c r="G992" s="66">
        <v>0.6149</v>
      </c>
      <c r="H992" s="66">
        <f t="shared" si="45"/>
        <v>0.67639000000000005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2783</v>
      </c>
      <c r="P992" s="54"/>
      <c r="Q992" s="54"/>
    </row>
    <row r="993" spans="1:17" s="52" customFormat="1" ht="14.25" x14ac:dyDescent="0.3">
      <c r="A993" s="55">
        <v>7497</v>
      </c>
      <c r="B993" s="55" t="s">
        <v>9275</v>
      </c>
      <c r="C993" s="55" t="s">
        <v>9276</v>
      </c>
      <c r="D993" s="55"/>
      <c r="E993" s="55">
        <v>10</v>
      </c>
      <c r="F993" s="55">
        <v>6</v>
      </c>
      <c r="G993" s="66">
        <v>0.92490000000000006</v>
      </c>
      <c r="H993" s="66">
        <f t="shared" si="45"/>
        <v>1.01739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2783</v>
      </c>
      <c r="P993" s="54"/>
      <c r="Q993" s="54"/>
    </row>
    <row r="994" spans="1:17" ht="15" customHeight="1" x14ac:dyDescent="0.3">
      <c r="A994" s="55">
        <v>7495</v>
      </c>
      <c r="B994" s="55" t="s">
        <v>9271</v>
      </c>
      <c r="C994" s="55" t="s">
        <v>9272</v>
      </c>
      <c r="D994" s="55"/>
      <c r="E994" s="55">
        <v>10</v>
      </c>
      <c r="F994" s="55">
        <v>6</v>
      </c>
      <c r="G994" s="66">
        <v>1.0649</v>
      </c>
      <c r="H994" s="66">
        <f t="shared" si="45"/>
        <v>1.1713899999999999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2783</v>
      </c>
      <c r="P994" s="54"/>
      <c r="Q994" s="54"/>
    </row>
    <row r="995" spans="1:17" ht="15" customHeight="1" x14ac:dyDescent="0.3">
      <c r="A995" s="55">
        <v>7496</v>
      </c>
      <c r="B995" s="55" t="s">
        <v>9273</v>
      </c>
      <c r="C995" s="55" t="s">
        <v>9274</v>
      </c>
      <c r="D995" s="55"/>
      <c r="E995" s="55">
        <v>10</v>
      </c>
      <c r="F995" s="55">
        <v>6</v>
      </c>
      <c r="G995" s="66">
        <v>1.0649</v>
      </c>
      <c r="H995" s="66">
        <f t="shared" si="45"/>
        <v>1.1713899999999999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2783</v>
      </c>
      <c r="P995" s="54"/>
      <c r="Q995" s="54"/>
    </row>
    <row r="996" spans="1:17" ht="15" customHeight="1" x14ac:dyDescent="0.3">
      <c r="A996" s="55">
        <v>7494</v>
      </c>
      <c r="B996" s="55" t="s">
        <v>9269</v>
      </c>
      <c r="C996" s="55" t="s">
        <v>9270</v>
      </c>
      <c r="D996" s="55"/>
      <c r="E996" s="55">
        <v>10</v>
      </c>
      <c r="F996" s="55">
        <v>6</v>
      </c>
      <c r="G996" s="66">
        <v>1.0649</v>
      </c>
      <c r="H996" s="66">
        <f t="shared" si="45"/>
        <v>1.1713899999999999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2783</v>
      </c>
      <c r="P996" s="54"/>
      <c r="Q996" s="54"/>
    </row>
    <row r="997" spans="1:17" ht="15" customHeight="1" x14ac:dyDescent="0.3">
      <c r="A997" s="55">
        <v>7493</v>
      </c>
      <c r="B997" s="55" t="s">
        <v>9267</v>
      </c>
      <c r="C997" s="55" t="s">
        <v>9268</v>
      </c>
      <c r="D997" s="55"/>
      <c r="E997" s="55">
        <v>10</v>
      </c>
      <c r="F997" s="55">
        <v>6</v>
      </c>
      <c r="G997" s="66">
        <v>1.0649</v>
      </c>
      <c r="H997" s="66">
        <f t="shared" ref="H997:H1051" si="48">G997*E997%+G997</f>
        <v>1.1713899999999999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2783</v>
      </c>
      <c r="P997" s="53"/>
      <c r="Q997" s="53"/>
    </row>
    <row r="998" spans="1:17" ht="15" customHeight="1" x14ac:dyDescent="0.25">
      <c r="A998" s="57">
        <v>7505</v>
      </c>
      <c r="B998" s="57" t="s">
        <v>2860</v>
      </c>
      <c r="C998" s="57" t="s">
        <v>2861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2783</v>
      </c>
      <c r="P998" s="57" t="s">
        <v>2231</v>
      </c>
      <c r="Q998" s="57"/>
    </row>
    <row r="999" spans="1:17" ht="15" customHeight="1" x14ac:dyDescent="0.25">
      <c r="A999" s="57">
        <v>7504</v>
      </c>
      <c r="B999" s="57" t="s">
        <v>2858</v>
      </c>
      <c r="C999" s="57" t="s">
        <v>2859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2783</v>
      </c>
      <c r="P999" s="57" t="s">
        <v>2231</v>
      </c>
      <c r="Q999" s="57"/>
    </row>
    <row r="1000" spans="1:17" ht="15" customHeight="1" x14ac:dyDescent="0.25">
      <c r="A1000" s="57">
        <v>11832</v>
      </c>
      <c r="B1000" s="57" t="s">
        <v>2879</v>
      </c>
      <c r="C1000" s="57" t="s">
        <v>2880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2783</v>
      </c>
      <c r="P1000" s="57" t="s">
        <v>2231</v>
      </c>
      <c r="Q1000" s="57"/>
    </row>
    <row r="1001" spans="1:17" ht="15" customHeight="1" x14ac:dyDescent="0.25">
      <c r="A1001" s="57">
        <v>7503</v>
      </c>
      <c r="B1001" s="57" t="s">
        <v>2856</v>
      </c>
      <c r="C1001" s="57" t="s">
        <v>2857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2783</v>
      </c>
      <c r="P1001" s="57" t="s">
        <v>2231</v>
      </c>
      <c r="Q1001" s="57"/>
    </row>
    <row r="1002" spans="1:17" ht="15" customHeight="1" x14ac:dyDescent="0.25">
      <c r="A1002" s="57">
        <v>7507</v>
      </c>
      <c r="B1002" s="57" t="s">
        <v>2864</v>
      </c>
      <c r="C1002" s="57" t="s">
        <v>2865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2783</v>
      </c>
      <c r="P1002" s="57" t="s">
        <v>2231</v>
      </c>
      <c r="Q1002" s="57"/>
    </row>
    <row r="1003" spans="1:17" ht="15" customHeight="1" x14ac:dyDescent="0.25">
      <c r="A1003" s="57">
        <v>7506</v>
      </c>
      <c r="B1003" s="57" t="s">
        <v>2862</v>
      </c>
      <c r="C1003" s="57" t="s">
        <v>2863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2783</v>
      </c>
      <c r="P1003" s="57" t="s">
        <v>2231</v>
      </c>
      <c r="Q1003" s="57"/>
    </row>
    <row r="1004" spans="1:17" ht="15" customHeight="1" x14ac:dyDescent="0.25">
      <c r="A1004" s="57">
        <v>7481</v>
      </c>
      <c r="B1004" s="57" t="s">
        <v>2854</v>
      </c>
      <c r="C1004" s="57" t="s">
        <v>2855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2783</v>
      </c>
      <c r="P1004" s="57" t="s">
        <v>2231</v>
      </c>
      <c r="Q1004" s="57"/>
    </row>
    <row r="1005" spans="1:17" ht="15" customHeight="1" x14ac:dyDescent="0.3">
      <c r="A1005" s="55">
        <v>13679</v>
      </c>
      <c r="B1005" s="55" t="s">
        <v>9413</v>
      </c>
      <c r="C1005" s="55" t="s">
        <v>9414</v>
      </c>
      <c r="D1005" s="55"/>
      <c r="E1005" s="55">
        <v>10</v>
      </c>
      <c r="F1005" s="55">
        <v>3</v>
      </c>
      <c r="G1005" s="66">
        <v>2.3649</v>
      </c>
      <c r="H1005" s="66">
        <f t="shared" si="48"/>
        <v>2.6013899999999999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2783</v>
      </c>
      <c r="P1005" s="53"/>
      <c r="Q1005" s="53"/>
    </row>
    <row r="1006" spans="1:17" ht="15" customHeight="1" x14ac:dyDescent="0.3">
      <c r="A1006" s="55">
        <v>7498</v>
      </c>
      <c r="B1006" s="55" t="s">
        <v>9277</v>
      </c>
      <c r="C1006" s="55" t="s">
        <v>9278</v>
      </c>
      <c r="D1006" s="55"/>
      <c r="E1006" s="55">
        <v>10</v>
      </c>
      <c r="F1006" s="55">
        <v>6</v>
      </c>
      <c r="G1006" s="66">
        <v>0.92490000000000006</v>
      </c>
      <c r="H1006" s="66">
        <f t="shared" si="48"/>
        <v>1.01739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2783</v>
      </c>
      <c r="P1006" s="54"/>
      <c r="Q1006" s="54"/>
    </row>
    <row r="1007" spans="1:17" ht="15" customHeight="1" x14ac:dyDescent="0.25">
      <c r="A1007" s="57">
        <v>19831</v>
      </c>
      <c r="B1007" s="57" t="s">
        <v>3184</v>
      </c>
      <c r="C1007" s="57" t="s">
        <v>3185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30</v>
      </c>
      <c r="O1007" s="57" t="s">
        <v>2666</v>
      </c>
      <c r="P1007" s="57" t="s">
        <v>2231</v>
      </c>
      <c r="Q1007" s="57"/>
    </row>
    <row r="1008" spans="1:17" ht="15" customHeight="1" x14ac:dyDescent="0.3">
      <c r="A1008" s="55">
        <v>19832</v>
      </c>
      <c r="B1008" s="55" t="s">
        <v>9649</v>
      </c>
      <c r="C1008" s="55" t="s">
        <v>9650</v>
      </c>
      <c r="D1008" s="55"/>
      <c r="E1008" s="55">
        <v>10</v>
      </c>
      <c r="F1008" s="55">
        <v>1</v>
      </c>
      <c r="G1008" s="66">
        <v>5.9748999999999999</v>
      </c>
      <c r="H1008" s="66">
        <f t="shared" si="48"/>
        <v>6.5723899999999995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2666</v>
      </c>
      <c r="P1008" s="54"/>
      <c r="Q1008" s="54"/>
    </row>
    <row r="1009" spans="1:17" ht="15" customHeight="1" x14ac:dyDescent="0.25">
      <c r="A1009" s="57">
        <v>19829</v>
      </c>
      <c r="B1009" s="57" t="s">
        <v>3182</v>
      </c>
      <c r="C1009" s="57" t="s">
        <v>3183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30</v>
      </c>
      <c r="O1009" s="57" t="s">
        <v>2666</v>
      </c>
      <c r="P1009" s="57" t="s">
        <v>2231</v>
      </c>
      <c r="Q1009" s="57"/>
    </row>
    <row r="1010" spans="1:17" ht="15" customHeight="1" x14ac:dyDescent="0.25">
      <c r="A1010" s="57">
        <v>5303</v>
      </c>
      <c r="B1010" s="57" t="s">
        <v>2701</v>
      </c>
      <c r="C1010" s="57" t="s">
        <v>2702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30</v>
      </c>
      <c r="O1010" s="57" t="s">
        <v>2678</v>
      </c>
      <c r="P1010" s="57" t="s">
        <v>2231</v>
      </c>
      <c r="Q1010" s="57"/>
    </row>
    <row r="1011" spans="1:17" ht="15" customHeight="1" x14ac:dyDescent="0.3">
      <c r="A1011" s="55">
        <v>13594</v>
      </c>
      <c r="B1011" s="55" t="s">
        <v>9407</v>
      </c>
      <c r="C1011" s="55" t="s">
        <v>9408</v>
      </c>
      <c r="D1011" s="55"/>
      <c r="E1011" s="55">
        <v>4</v>
      </c>
      <c r="F1011" s="55">
        <v>10</v>
      </c>
      <c r="G1011" s="66">
        <v>1.6049</v>
      </c>
      <c r="H1011" s="66">
        <f t="shared" si="48"/>
        <v>1.6690959999999999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30</v>
      </c>
      <c r="O1011" s="55" t="s">
        <v>2678</v>
      </c>
      <c r="P1011" s="53"/>
      <c r="Q1011" s="53"/>
    </row>
    <row r="1012" spans="1:17" ht="15" customHeight="1" x14ac:dyDescent="0.3">
      <c r="A1012" s="55">
        <v>13593</v>
      </c>
      <c r="B1012" s="55" t="s">
        <v>9405</v>
      </c>
      <c r="C1012" s="55" t="s">
        <v>9406</v>
      </c>
      <c r="D1012" s="55"/>
      <c r="E1012" s="55">
        <v>4</v>
      </c>
      <c r="F1012" s="55">
        <v>10</v>
      </c>
      <c r="G1012" s="66">
        <v>1.6049</v>
      </c>
      <c r="H1012" s="66">
        <f t="shared" si="48"/>
        <v>1.6690959999999999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30</v>
      </c>
      <c r="O1012" s="55" t="s">
        <v>2678</v>
      </c>
      <c r="P1012" s="53"/>
      <c r="Q1012" s="53"/>
    </row>
    <row r="1013" spans="1:17" ht="15" customHeight="1" x14ac:dyDescent="0.3">
      <c r="A1013" s="55">
        <v>15731</v>
      </c>
      <c r="B1013" s="55" t="s">
        <v>9512</v>
      </c>
      <c r="C1013" s="55" t="s">
        <v>9513</v>
      </c>
      <c r="D1013" s="55"/>
      <c r="E1013" s="55">
        <v>4</v>
      </c>
      <c r="F1013" s="55">
        <v>10</v>
      </c>
      <c r="G1013" s="66">
        <v>2.3649</v>
      </c>
      <c r="H1013" s="66">
        <f t="shared" si="48"/>
        <v>2.4594960000000001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30</v>
      </c>
      <c r="O1013" s="55" t="s">
        <v>2678</v>
      </c>
      <c r="P1013" s="54"/>
      <c r="Q1013" s="54"/>
    </row>
    <row r="1014" spans="1:17" ht="15" customHeight="1" x14ac:dyDescent="0.25">
      <c r="A1014" s="57">
        <v>3960</v>
      </c>
      <c r="B1014" s="57" t="s">
        <v>2679</v>
      </c>
      <c r="C1014" s="57" t="s">
        <v>2680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30</v>
      </c>
      <c r="O1014" s="57" t="s">
        <v>2678</v>
      </c>
      <c r="P1014" s="57" t="s">
        <v>2231</v>
      </c>
      <c r="Q1014" s="57"/>
    </row>
    <row r="1015" spans="1:17" ht="15" customHeight="1" x14ac:dyDescent="0.25">
      <c r="A1015" s="57">
        <v>15729</v>
      </c>
      <c r="B1015" s="57" t="s">
        <v>3055</v>
      </c>
      <c r="C1015" s="57" t="s">
        <v>3056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30</v>
      </c>
      <c r="O1015" s="57" t="s">
        <v>2678</v>
      </c>
      <c r="P1015" s="57" t="s">
        <v>2231</v>
      </c>
      <c r="Q1015" s="57"/>
    </row>
    <row r="1016" spans="1:17" ht="15" customHeight="1" x14ac:dyDescent="0.25">
      <c r="A1016" s="57">
        <v>3959</v>
      </c>
      <c r="B1016" s="57" t="s">
        <v>2676</v>
      </c>
      <c r="C1016" s="57" t="s">
        <v>2677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30</v>
      </c>
      <c r="O1016" s="57" t="s">
        <v>2678</v>
      </c>
      <c r="P1016" s="57" t="s">
        <v>2231</v>
      </c>
      <c r="Q1016" s="57"/>
    </row>
    <row r="1017" spans="1:17" ht="15" customHeight="1" x14ac:dyDescent="0.3">
      <c r="A1017" s="55">
        <v>3098</v>
      </c>
      <c r="B1017" s="55" t="s">
        <v>8993</v>
      </c>
      <c r="C1017" s="55" t="s">
        <v>8994</v>
      </c>
      <c r="D1017" s="55"/>
      <c r="E1017" s="55">
        <v>4</v>
      </c>
      <c r="F1017" s="55">
        <v>9</v>
      </c>
      <c r="G1017" s="66">
        <v>1.9549000000000001</v>
      </c>
      <c r="H1017" s="66">
        <f t="shared" si="48"/>
        <v>2.033096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30</v>
      </c>
      <c r="O1017" s="55" t="s">
        <v>2678</v>
      </c>
      <c r="P1017" s="53"/>
      <c r="Q1017" s="53"/>
    </row>
    <row r="1018" spans="1:17" ht="15" customHeight="1" x14ac:dyDescent="0.3">
      <c r="A1018" s="55">
        <v>3097</v>
      </c>
      <c r="B1018" s="55" t="s">
        <v>8991</v>
      </c>
      <c r="C1018" s="55" t="s">
        <v>8992</v>
      </c>
      <c r="D1018" s="55"/>
      <c r="E1018" s="55">
        <v>4</v>
      </c>
      <c r="F1018" s="55">
        <v>9</v>
      </c>
      <c r="G1018" s="66">
        <v>1.9549000000000001</v>
      </c>
      <c r="H1018" s="66">
        <f t="shared" si="48"/>
        <v>2.033096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30</v>
      </c>
      <c r="O1018" s="55" t="s">
        <v>2678</v>
      </c>
      <c r="P1018" s="54"/>
      <c r="Q1018" s="54"/>
    </row>
    <row r="1019" spans="1:17" ht="15" customHeight="1" x14ac:dyDescent="0.3">
      <c r="A1019" s="55">
        <v>15728</v>
      </c>
      <c r="B1019" s="55" t="s">
        <v>9510</v>
      </c>
      <c r="C1019" s="55" t="s">
        <v>9511</v>
      </c>
      <c r="D1019" s="55"/>
      <c r="E1019" s="55">
        <v>4</v>
      </c>
      <c r="F1019" s="55">
        <v>9</v>
      </c>
      <c r="G1019" s="66">
        <v>2.3649</v>
      </c>
      <c r="H1019" s="66">
        <f t="shared" si="48"/>
        <v>2.4594960000000001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30</v>
      </c>
      <c r="O1019" s="55" t="s">
        <v>2678</v>
      </c>
      <c r="P1019" s="54"/>
      <c r="Q1019" s="54"/>
    </row>
    <row r="1020" spans="1:17" ht="15" customHeight="1" x14ac:dyDescent="0.25">
      <c r="A1020" s="57">
        <v>5305</v>
      </c>
      <c r="B1020" s="57" t="s">
        <v>2703</v>
      </c>
      <c r="C1020" s="57" t="s">
        <v>2704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30</v>
      </c>
      <c r="O1020" s="57" t="s">
        <v>2678</v>
      </c>
      <c r="P1020" s="57" t="s">
        <v>2231</v>
      </c>
      <c r="Q1020" s="57"/>
    </row>
    <row r="1021" spans="1:17" ht="15" customHeight="1" x14ac:dyDescent="0.3">
      <c r="A1021" s="55">
        <v>21040</v>
      </c>
      <c r="B1021" s="55" t="s">
        <v>9831</v>
      </c>
      <c r="C1021" s="55" t="s">
        <v>9832</v>
      </c>
      <c r="D1021" s="55"/>
      <c r="E1021" s="55">
        <v>10</v>
      </c>
      <c r="F1021" s="55">
        <v>10</v>
      </c>
      <c r="G1021" s="66">
        <v>3.9149000000000003</v>
      </c>
      <c r="H1021" s="66">
        <f t="shared" si="48"/>
        <v>4.3063900000000004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30</v>
      </c>
      <c r="O1021" s="55" t="s">
        <v>2678</v>
      </c>
      <c r="P1021" s="54"/>
      <c r="Q1021" s="54"/>
    </row>
    <row r="1022" spans="1:17" ht="15" customHeight="1" x14ac:dyDescent="0.25">
      <c r="A1022" s="57">
        <v>5307</v>
      </c>
      <c r="B1022" s="57" t="s">
        <v>2705</v>
      </c>
      <c r="C1022" s="57" t="s">
        <v>2706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30</v>
      </c>
      <c r="O1022" s="57" t="s">
        <v>2678</v>
      </c>
      <c r="P1022" s="57" t="s">
        <v>2231</v>
      </c>
      <c r="Q1022" s="57"/>
    </row>
    <row r="1023" spans="1:17" ht="15" customHeight="1" x14ac:dyDescent="0.3">
      <c r="A1023" s="55">
        <v>5304</v>
      </c>
      <c r="B1023" s="55" t="s">
        <v>9025</v>
      </c>
      <c r="C1023" s="55" t="s">
        <v>9026</v>
      </c>
      <c r="D1023" s="55"/>
      <c r="E1023" s="55">
        <v>4</v>
      </c>
      <c r="F1023" s="55">
        <v>5</v>
      </c>
      <c r="G1023" s="66">
        <v>3.8149000000000002</v>
      </c>
      <c r="H1023" s="66">
        <f t="shared" si="48"/>
        <v>3.9674960000000001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30</v>
      </c>
      <c r="O1023" s="55" t="s">
        <v>2678</v>
      </c>
      <c r="P1023" s="53"/>
      <c r="Q1023" s="53"/>
    </row>
    <row r="1024" spans="1:17" ht="15" customHeight="1" x14ac:dyDescent="0.3">
      <c r="A1024" s="55">
        <v>15738</v>
      </c>
      <c r="B1024" s="55" t="s">
        <v>9514</v>
      </c>
      <c r="C1024" s="55" t="s">
        <v>9515</v>
      </c>
      <c r="D1024" s="55"/>
      <c r="E1024" s="55">
        <v>10</v>
      </c>
      <c r="F1024" s="55">
        <v>1</v>
      </c>
      <c r="G1024" s="66">
        <v>14.004899999999999</v>
      </c>
      <c r="H1024" s="66">
        <f t="shared" si="48"/>
        <v>15.405389999999999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30</v>
      </c>
      <c r="O1024" s="55" t="s">
        <v>2678</v>
      </c>
      <c r="P1024" s="54"/>
      <c r="Q1024" s="54"/>
    </row>
    <row r="1025" spans="1:17" ht="15" customHeight="1" x14ac:dyDescent="0.25">
      <c r="A1025" s="57">
        <v>15727</v>
      </c>
      <c r="B1025" s="57" t="s">
        <v>3053</v>
      </c>
      <c r="C1025" s="57" t="s">
        <v>3054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30</v>
      </c>
      <c r="O1025" s="57" t="s">
        <v>2678</v>
      </c>
      <c r="P1025" s="57" t="s">
        <v>2231</v>
      </c>
      <c r="Q1025" s="57"/>
    </row>
    <row r="1026" spans="1:17" ht="15" customHeight="1" x14ac:dyDescent="0.3">
      <c r="A1026" s="55">
        <v>5308</v>
      </c>
      <c r="B1026" s="55" t="s">
        <v>9027</v>
      </c>
      <c r="C1026" s="55" t="s">
        <v>9028</v>
      </c>
      <c r="D1026" s="55"/>
      <c r="E1026" s="55">
        <v>4</v>
      </c>
      <c r="F1026" s="55">
        <v>5</v>
      </c>
      <c r="G1026" s="66">
        <v>5.4549000000000003</v>
      </c>
      <c r="H1026" s="66">
        <f t="shared" si="48"/>
        <v>5.6730960000000001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30</v>
      </c>
      <c r="O1026" s="55" t="s">
        <v>2678</v>
      </c>
      <c r="P1026" s="53"/>
      <c r="Q1026" s="53"/>
    </row>
    <row r="1027" spans="1:17" ht="15" customHeight="1" x14ac:dyDescent="0.3">
      <c r="A1027" s="55">
        <v>5312</v>
      </c>
      <c r="B1027" s="55" t="s">
        <v>9031</v>
      </c>
      <c r="C1027" s="55" t="s">
        <v>9032</v>
      </c>
      <c r="D1027" s="55"/>
      <c r="E1027" s="55">
        <v>4</v>
      </c>
      <c r="F1027" s="55">
        <v>5</v>
      </c>
      <c r="G1027" s="66">
        <v>4.4249000000000001</v>
      </c>
      <c r="H1027" s="66">
        <f t="shared" si="48"/>
        <v>4.601896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30</v>
      </c>
      <c r="O1027" s="55" t="s">
        <v>2678</v>
      </c>
      <c r="P1027" s="54"/>
      <c r="Q1027" s="54"/>
    </row>
    <row r="1028" spans="1:17" ht="15" customHeight="1" x14ac:dyDescent="0.3">
      <c r="A1028" s="55">
        <v>5309</v>
      </c>
      <c r="B1028" s="55" t="s">
        <v>9029</v>
      </c>
      <c r="C1028" s="55" t="s">
        <v>9030</v>
      </c>
      <c r="D1028" s="55"/>
      <c r="E1028" s="55">
        <v>4</v>
      </c>
      <c r="F1028" s="55">
        <v>5</v>
      </c>
      <c r="G1028" s="66">
        <v>4.6349</v>
      </c>
      <c r="H1028" s="66">
        <f t="shared" si="48"/>
        <v>4.8202959999999999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30</v>
      </c>
      <c r="O1028" s="55" t="s">
        <v>2678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9460</v>
      </c>
      <c r="C1029" s="55" t="s">
        <v>9461</v>
      </c>
      <c r="D1029" s="55"/>
      <c r="E1029" s="55">
        <v>10</v>
      </c>
      <c r="F1029" s="55">
        <v>12</v>
      </c>
      <c r="G1029" s="66">
        <v>0.95489999999999997</v>
      </c>
      <c r="H1029" s="66">
        <f t="shared" si="48"/>
        <v>1.0503899999999999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30</v>
      </c>
      <c r="O1029" s="55" t="s">
        <v>2772</v>
      </c>
      <c r="P1029" s="54"/>
      <c r="Q1029" s="54"/>
    </row>
    <row r="1030" spans="1:17" ht="15" customHeight="1" x14ac:dyDescent="0.3">
      <c r="A1030" s="55">
        <v>14860</v>
      </c>
      <c r="B1030" s="55" t="s">
        <v>9458</v>
      </c>
      <c r="C1030" s="55" t="s">
        <v>9459</v>
      </c>
      <c r="D1030" s="55"/>
      <c r="E1030" s="55">
        <v>10</v>
      </c>
      <c r="F1030" s="55">
        <v>12</v>
      </c>
      <c r="G1030" s="66">
        <v>0.95489999999999997</v>
      </c>
      <c r="H1030" s="66">
        <f t="shared" si="48"/>
        <v>1.0503899999999999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30</v>
      </c>
      <c r="O1030" s="55" t="s">
        <v>2772</v>
      </c>
      <c r="P1030" s="53"/>
      <c r="Q1030" s="53"/>
    </row>
    <row r="1031" spans="1:17" ht="15" customHeight="1" x14ac:dyDescent="0.3">
      <c r="A1031" s="55">
        <v>16055</v>
      </c>
      <c r="B1031" s="55" t="s">
        <v>9518</v>
      </c>
      <c r="C1031" s="55" t="s">
        <v>9519</v>
      </c>
      <c r="D1031" s="55"/>
      <c r="E1031" s="55">
        <v>22</v>
      </c>
      <c r="F1031" s="55">
        <v>5</v>
      </c>
      <c r="G1031" s="66">
        <v>2.3249</v>
      </c>
      <c r="H1031" s="66">
        <f t="shared" si="48"/>
        <v>2.8363779999999998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30</v>
      </c>
      <c r="O1031" s="55" t="s">
        <v>9449</v>
      </c>
      <c r="P1031" s="54"/>
      <c r="Q1031" s="54"/>
    </row>
    <row r="1032" spans="1:17" ht="15" customHeight="1" x14ac:dyDescent="0.3">
      <c r="A1032" s="55">
        <v>14509</v>
      </c>
      <c r="B1032" s="55" t="s">
        <v>9447</v>
      </c>
      <c r="C1032" s="55" t="s">
        <v>9448</v>
      </c>
      <c r="D1032" s="55"/>
      <c r="E1032" s="55">
        <v>22</v>
      </c>
      <c r="F1032" s="55">
        <v>5</v>
      </c>
      <c r="G1032" s="66">
        <v>2.3249</v>
      </c>
      <c r="H1032" s="66">
        <f t="shared" si="48"/>
        <v>2.8363779999999998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30</v>
      </c>
      <c r="O1032" s="55" t="s">
        <v>9449</v>
      </c>
      <c r="P1032" s="53"/>
      <c r="Q1032" s="53"/>
    </row>
    <row r="1033" spans="1:17" ht="15" customHeight="1" x14ac:dyDescent="0.25">
      <c r="A1033" s="59">
        <v>23343</v>
      </c>
      <c r="B1033" s="59" t="s">
        <v>3537</v>
      </c>
      <c r="C1033" s="59" t="s">
        <v>3538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30</v>
      </c>
      <c r="O1033" s="59" t="s">
        <v>2783</v>
      </c>
      <c r="P1033" s="59" t="s">
        <v>2647</v>
      </c>
      <c r="Q1033" s="59"/>
    </row>
    <row r="1034" spans="1:17" ht="15" customHeight="1" x14ac:dyDescent="0.25">
      <c r="A1034" s="59">
        <v>23341</v>
      </c>
      <c r="B1034" s="59" t="s">
        <v>3533</v>
      </c>
      <c r="C1034" s="59" t="s">
        <v>3534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2783</v>
      </c>
      <c r="P1034" s="59" t="s">
        <v>2647</v>
      </c>
      <c r="Q1034" s="59"/>
    </row>
    <row r="1035" spans="1:17" ht="15" customHeight="1" x14ac:dyDescent="0.25">
      <c r="A1035" s="59">
        <v>23342</v>
      </c>
      <c r="B1035" s="59" t="s">
        <v>3535</v>
      </c>
      <c r="C1035" s="59" t="s">
        <v>3536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2783</v>
      </c>
      <c r="P1035" s="59" t="s">
        <v>2647</v>
      </c>
      <c r="Q1035" s="59"/>
    </row>
    <row r="1036" spans="1:17" ht="15" customHeight="1" x14ac:dyDescent="0.25">
      <c r="A1036" s="59">
        <v>23338</v>
      </c>
      <c r="B1036" s="59" t="s">
        <v>3527</v>
      </c>
      <c r="C1036" s="59" t="s">
        <v>3528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2783</v>
      </c>
      <c r="P1036" s="59" t="s">
        <v>2647</v>
      </c>
      <c r="Q1036" s="59"/>
    </row>
    <row r="1037" spans="1:17" ht="15" customHeight="1" x14ac:dyDescent="0.25">
      <c r="A1037" s="59">
        <v>23337</v>
      </c>
      <c r="B1037" s="59" t="s">
        <v>3525</v>
      </c>
      <c r="C1037" s="59" t="s">
        <v>3526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2783</v>
      </c>
      <c r="P1037" s="59" t="s">
        <v>2647</v>
      </c>
      <c r="Q1037" s="59"/>
    </row>
    <row r="1038" spans="1:17" ht="15" customHeight="1" x14ac:dyDescent="0.25">
      <c r="A1038" s="59">
        <v>23340</v>
      </c>
      <c r="B1038" s="59" t="s">
        <v>3531</v>
      </c>
      <c r="C1038" s="59" t="s">
        <v>3532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2783</v>
      </c>
      <c r="P1038" s="59" t="s">
        <v>2647</v>
      </c>
      <c r="Q1038" s="59"/>
    </row>
    <row r="1039" spans="1:17" ht="15" customHeight="1" x14ac:dyDescent="0.25">
      <c r="A1039" s="59">
        <v>23336</v>
      </c>
      <c r="B1039" s="59" t="s">
        <v>3523</v>
      </c>
      <c r="C1039" s="59" t="s">
        <v>3524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2783</v>
      </c>
      <c r="P1039" s="59" t="s">
        <v>2647</v>
      </c>
      <c r="Q1039" s="59"/>
    </row>
    <row r="1040" spans="1:17" ht="15" customHeight="1" x14ac:dyDescent="0.25">
      <c r="A1040" s="59">
        <v>23339</v>
      </c>
      <c r="B1040" s="59" t="s">
        <v>3529</v>
      </c>
      <c r="C1040" s="59" t="s">
        <v>3530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30</v>
      </c>
      <c r="O1040" s="59" t="s">
        <v>2783</v>
      </c>
      <c r="P1040" s="59" t="s">
        <v>2647</v>
      </c>
      <c r="Q1040" s="59"/>
    </row>
    <row r="1041" spans="1:17" ht="15" customHeight="1" x14ac:dyDescent="0.25">
      <c r="A1041" s="59">
        <v>23329</v>
      </c>
      <c r="B1041" s="59" t="s">
        <v>3509</v>
      </c>
      <c r="C1041" s="59" t="s">
        <v>3510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2783</v>
      </c>
      <c r="P1041" s="59" t="s">
        <v>2647</v>
      </c>
      <c r="Q1041" s="59"/>
    </row>
    <row r="1042" spans="1:17" ht="15" customHeight="1" x14ac:dyDescent="0.25">
      <c r="A1042" s="59">
        <v>23334</v>
      </c>
      <c r="B1042" s="59" t="s">
        <v>3519</v>
      </c>
      <c r="C1042" s="59" t="s">
        <v>3520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2783</v>
      </c>
      <c r="P1042" s="59" t="s">
        <v>2647</v>
      </c>
      <c r="Q1042" s="59"/>
    </row>
    <row r="1043" spans="1:17" ht="15" customHeight="1" x14ac:dyDescent="0.25">
      <c r="A1043" s="59">
        <v>23333</v>
      </c>
      <c r="B1043" s="59" t="s">
        <v>3517</v>
      </c>
      <c r="C1043" s="59" t="s">
        <v>3518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2783</v>
      </c>
      <c r="P1043" s="59" t="s">
        <v>2647</v>
      </c>
      <c r="Q1043" s="59"/>
    </row>
    <row r="1044" spans="1:17" ht="15" customHeight="1" x14ac:dyDescent="0.25">
      <c r="A1044" s="59">
        <v>23330</v>
      </c>
      <c r="B1044" s="59" t="s">
        <v>3511</v>
      </c>
      <c r="C1044" s="59" t="s">
        <v>3512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2783</v>
      </c>
      <c r="P1044" s="59" t="s">
        <v>2647</v>
      </c>
      <c r="Q1044" s="59"/>
    </row>
    <row r="1045" spans="1:17" ht="15" customHeight="1" x14ac:dyDescent="0.25">
      <c r="A1045" s="59">
        <v>23335</v>
      </c>
      <c r="B1045" s="59" t="s">
        <v>3521</v>
      </c>
      <c r="C1045" s="59" t="s">
        <v>3522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2783</v>
      </c>
      <c r="P1045" s="59" t="s">
        <v>2647</v>
      </c>
      <c r="Q1045" s="59"/>
    </row>
    <row r="1046" spans="1:17" ht="15" customHeight="1" x14ac:dyDescent="0.25">
      <c r="A1046" s="59">
        <v>23331</v>
      </c>
      <c r="B1046" s="59" t="s">
        <v>3513</v>
      </c>
      <c r="C1046" s="59" t="s">
        <v>3514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2783</v>
      </c>
      <c r="P1046" s="59" t="s">
        <v>2647</v>
      </c>
      <c r="Q1046" s="59"/>
    </row>
    <row r="1047" spans="1:17" ht="15" customHeight="1" x14ac:dyDescent="0.25">
      <c r="A1047" s="59">
        <v>23332</v>
      </c>
      <c r="B1047" s="59" t="s">
        <v>3515</v>
      </c>
      <c r="C1047" s="59" t="s">
        <v>3516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2783</v>
      </c>
      <c r="P1047" s="59" t="s">
        <v>2647</v>
      </c>
      <c r="Q1047" s="59"/>
    </row>
    <row r="1048" spans="1:17" ht="15" customHeight="1" x14ac:dyDescent="0.25">
      <c r="A1048" s="59">
        <v>23344</v>
      </c>
      <c r="B1048" s="59" t="s">
        <v>3539</v>
      </c>
      <c r="C1048" s="59" t="s">
        <v>3540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2783</v>
      </c>
      <c r="P1048" s="59" t="s">
        <v>2647</v>
      </c>
      <c r="Q1048" s="59"/>
    </row>
    <row r="1049" spans="1:17" ht="15" customHeight="1" x14ac:dyDescent="0.25">
      <c r="A1049" s="59">
        <v>23345</v>
      </c>
      <c r="B1049" s="59" t="s">
        <v>3541</v>
      </c>
      <c r="C1049" s="59" t="s">
        <v>3542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2783</v>
      </c>
      <c r="P1049" s="59" t="s">
        <v>2647</v>
      </c>
      <c r="Q1049" s="59"/>
    </row>
    <row r="1050" spans="1:17" ht="15" customHeight="1" x14ac:dyDescent="0.25">
      <c r="A1050" s="57">
        <v>13099</v>
      </c>
      <c r="B1050" s="57" t="s">
        <v>2957</v>
      </c>
      <c r="C1050" s="57" t="s">
        <v>2958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30</v>
      </c>
      <c r="O1050" s="57" t="s">
        <v>2658</v>
      </c>
      <c r="P1050" s="57" t="s">
        <v>2231</v>
      </c>
      <c r="Q1050" s="57"/>
    </row>
    <row r="1051" spans="1:17" ht="15" customHeight="1" x14ac:dyDescent="0.25">
      <c r="A1051" s="57">
        <v>13100</v>
      </c>
      <c r="B1051" s="57" t="s">
        <v>2959</v>
      </c>
      <c r="C1051" s="57" t="s">
        <v>2960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30</v>
      </c>
      <c r="O1051" s="57" t="s">
        <v>2658</v>
      </c>
      <c r="P1051" s="57" t="s">
        <v>2231</v>
      </c>
      <c r="Q1051" s="57"/>
    </row>
    <row r="1052" spans="1:17" ht="61.5" customHeight="1" x14ac:dyDescent="0.3">
      <c r="A1052" s="134" t="s">
        <v>21</v>
      </c>
      <c r="B1052" s="135"/>
      <c r="C1052" s="135"/>
      <c r="D1052" s="135"/>
      <c r="E1052" s="135"/>
      <c r="F1052" s="135"/>
      <c r="G1052" s="135"/>
      <c r="H1052" s="135"/>
      <c r="I1052" s="135"/>
      <c r="J1052" s="135"/>
      <c r="K1052" s="140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19</v>
      </c>
      <c r="Q1052" s="6"/>
    </row>
    <row r="1053" spans="1:17" ht="15" customHeight="1" x14ac:dyDescent="0.25">
      <c r="A1053" s="57">
        <v>4658</v>
      </c>
      <c r="B1053" s="57" t="s">
        <v>2232</v>
      </c>
      <c r="C1053" s="57" t="s">
        <v>2233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2229</v>
      </c>
      <c r="O1053" s="57" t="s">
        <v>2234</v>
      </c>
      <c r="P1053" s="57" t="s">
        <v>2231</v>
      </c>
      <c r="Q1053" s="57"/>
    </row>
    <row r="1054" spans="1:17" s="52" customFormat="1" ht="15" customHeight="1" x14ac:dyDescent="0.3">
      <c r="A1054" s="57">
        <v>4958</v>
      </c>
      <c r="B1054" s="57" t="s">
        <v>2284</v>
      </c>
      <c r="C1054" s="57" t="s">
        <v>2285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2229</v>
      </c>
      <c r="O1054" s="57" t="s">
        <v>2234</v>
      </c>
      <c r="P1054" s="57" t="s">
        <v>2231</v>
      </c>
      <c r="Q1054" s="57"/>
    </row>
    <row r="1055" spans="1:17" s="52" customFormat="1" ht="15" customHeight="1" x14ac:dyDescent="0.3">
      <c r="A1055" s="55">
        <v>6769</v>
      </c>
      <c r="B1055" s="55" t="s">
        <v>8820</v>
      </c>
      <c r="C1055" s="55" t="s">
        <v>8821</v>
      </c>
      <c r="D1055" s="55"/>
      <c r="E1055" s="55">
        <v>10</v>
      </c>
      <c r="F1055" s="55">
        <v>6</v>
      </c>
      <c r="G1055" s="66">
        <v>3.3948999999999998</v>
      </c>
      <c r="H1055" s="66">
        <f t="shared" si="53"/>
        <v>3.7343899999999999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2229</v>
      </c>
      <c r="O1055" s="55" t="s">
        <v>2234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8971</v>
      </c>
      <c r="C1056" s="55" t="s">
        <v>8972</v>
      </c>
      <c r="D1056" s="55"/>
      <c r="E1056" s="55">
        <v>10</v>
      </c>
      <c r="F1056" s="55">
        <v>9</v>
      </c>
      <c r="G1056" s="66">
        <v>2.0148999999999999</v>
      </c>
      <c r="H1056" s="66">
        <f t="shared" si="53"/>
        <v>2.2163900000000001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2229</v>
      </c>
      <c r="O1056" s="55" t="s">
        <v>2234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8969</v>
      </c>
      <c r="C1057" s="55" t="s">
        <v>8970</v>
      </c>
      <c r="D1057" s="55"/>
      <c r="E1057" s="55">
        <v>10</v>
      </c>
      <c r="F1057" s="55">
        <v>8</v>
      </c>
      <c r="G1057" s="66">
        <v>2.7848999999999999</v>
      </c>
      <c r="H1057" s="66">
        <f t="shared" si="53"/>
        <v>3.0633900000000001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2229</v>
      </c>
      <c r="O1057" s="55" t="s">
        <v>2234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8973</v>
      </c>
      <c r="C1058" s="55" t="s">
        <v>8974</v>
      </c>
      <c r="D1058" s="55"/>
      <c r="E1058" s="55">
        <v>10</v>
      </c>
      <c r="F1058" s="55">
        <v>12</v>
      </c>
      <c r="G1058" s="66">
        <v>2.0148999999999999</v>
      </c>
      <c r="H1058" s="66">
        <f t="shared" si="53"/>
        <v>2.2163900000000001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2229</v>
      </c>
      <c r="O1058" s="55" t="s">
        <v>2234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8967</v>
      </c>
      <c r="C1059" s="55" t="s">
        <v>8968</v>
      </c>
      <c r="D1059" s="55"/>
      <c r="E1059" s="55">
        <v>10</v>
      </c>
      <c r="F1059" s="55">
        <v>12</v>
      </c>
      <c r="G1059" s="66">
        <v>2.0148999999999999</v>
      </c>
      <c r="H1059" s="66">
        <f t="shared" si="53"/>
        <v>2.2163900000000001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2229</v>
      </c>
      <c r="O1059" s="55" t="s">
        <v>2234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8893</v>
      </c>
      <c r="C1060" s="55" t="s">
        <v>8894</v>
      </c>
      <c r="D1060" s="55"/>
      <c r="E1060" s="55">
        <v>10</v>
      </c>
      <c r="F1060" s="55">
        <v>10</v>
      </c>
      <c r="G1060" s="66">
        <v>2.6749000000000001</v>
      </c>
      <c r="H1060" s="66">
        <f t="shared" si="53"/>
        <v>2.9423900000000001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2229</v>
      </c>
      <c r="O1060" s="55" t="s">
        <v>2234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2562</v>
      </c>
      <c r="C1061" s="57" t="s">
        <v>2563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2229</v>
      </c>
      <c r="O1061" s="57" t="s">
        <v>2234</v>
      </c>
      <c r="P1061" s="57" t="s">
        <v>2231</v>
      </c>
      <c r="Q1061" s="57"/>
    </row>
    <row r="1062" spans="1:17" ht="15" customHeight="1" x14ac:dyDescent="0.25">
      <c r="A1062" s="57">
        <v>4661</v>
      </c>
      <c r="B1062" s="57" t="s">
        <v>2235</v>
      </c>
      <c r="C1062" s="57" t="s">
        <v>2236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2229</v>
      </c>
      <c r="O1062" s="57" t="s">
        <v>2234</v>
      </c>
      <c r="P1062" s="57" t="s">
        <v>2231</v>
      </c>
      <c r="Q1062" s="57"/>
    </row>
    <row r="1063" spans="1:17" ht="15" customHeight="1" x14ac:dyDescent="0.3">
      <c r="A1063" s="55">
        <v>22946</v>
      </c>
      <c r="B1063" s="55" t="s">
        <v>8965</v>
      </c>
      <c r="C1063" s="55" t="s">
        <v>8966</v>
      </c>
      <c r="D1063" s="55"/>
      <c r="E1063" s="55">
        <v>10</v>
      </c>
      <c r="F1063" s="55">
        <v>8</v>
      </c>
      <c r="G1063" s="66">
        <v>2.6349</v>
      </c>
      <c r="H1063" s="66">
        <f t="shared" si="53"/>
        <v>2.89839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2229</v>
      </c>
      <c r="O1063" s="55" t="s">
        <v>2234</v>
      </c>
      <c r="P1063" s="53"/>
      <c r="Q1063" s="53"/>
    </row>
    <row r="1064" spans="1:17" ht="15" customHeight="1" x14ac:dyDescent="0.25">
      <c r="A1064" s="57">
        <v>17829</v>
      </c>
      <c r="B1064" s="57" t="s">
        <v>2419</v>
      </c>
      <c r="C1064" s="57" t="s">
        <v>2420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2229</v>
      </c>
      <c r="O1064" s="57" t="s">
        <v>2242</v>
      </c>
      <c r="P1064" s="57" t="s">
        <v>2231</v>
      </c>
      <c r="Q1064" s="57"/>
    </row>
    <row r="1065" spans="1:17" ht="15" customHeight="1" x14ac:dyDescent="0.25">
      <c r="A1065" s="57">
        <v>4753</v>
      </c>
      <c r="B1065" s="57" t="s">
        <v>2253</v>
      </c>
      <c r="C1065" s="57" t="s">
        <v>2254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2229</v>
      </c>
      <c r="O1065" s="57" t="s">
        <v>2242</v>
      </c>
      <c r="P1065" s="57" t="s">
        <v>2231</v>
      </c>
      <c r="Q1065" s="57"/>
    </row>
    <row r="1066" spans="1:17" ht="15" customHeight="1" x14ac:dyDescent="0.25">
      <c r="A1066" s="57">
        <v>22464</v>
      </c>
      <c r="B1066" s="57" t="s">
        <v>2588</v>
      </c>
      <c r="C1066" s="57" t="s">
        <v>2589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2229</v>
      </c>
      <c r="O1066" s="57" t="s">
        <v>2242</v>
      </c>
      <c r="P1066" s="57" t="s">
        <v>2231</v>
      </c>
      <c r="Q1066" s="57"/>
    </row>
    <row r="1067" spans="1:17" ht="15" customHeight="1" x14ac:dyDescent="0.25">
      <c r="A1067" s="57">
        <v>20284</v>
      </c>
      <c r="B1067" s="57" t="s">
        <v>2514</v>
      </c>
      <c r="C1067" s="57" t="s">
        <v>2515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2229</v>
      </c>
      <c r="O1067" s="57" t="s">
        <v>2242</v>
      </c>
      <c r="P1067" s="57" t="s">
        <v>2231</v>
      </c>
      <c r="Q1067" s="57"/>
    </row>
    <row r="1068" spans="1:17" ht="15" customHeight="1" x14ac:dyDescent="0.25">
      <c r="A1068" s="57">
        <v>22463</v>
      </c>
      <c r="B1068" s="57" t="s">
        <v>2586</v>
      </c>
      <c r="C1068" s="57" t="s">
        <v>2587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2229</v>
      </c>
      <c r="O1068" s="57" t="s">
        <v>2242</v>
      </c>
      <c r="P1068" s="57" t="s">
        <v>2231</v>
      </c>
      <c r="Q1068" s="57"/>
    </row>
    <row r="1069" spans="1:17" ht="15" customHeight="1" x14ac:dyDescent="0.25">
      <c r="A1069" s="57">
        <v>20281</v>
      </c>
      <c r="B1069" s="57" t="s">
        <v>2508</v>
      </c>
      <c r="C1069" s="57" t="s">
        <v>2509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2229</v>
      </c>
      <c r="O1069" s="57" t="s">
        <v>2242</v>
      </c>
      <c r="P1069" s="57" t="s">
        <v>2231</v>
      </c>
      <c r="Q1069" s="57"/>
    </row>
    <row r="1070" spans="1:17" ht="15" customHeight="1" x14ac:dyDescent="0.25">
      <c r="A1070" s="57">
        <v>20282</v>
      </c>
      <c r="B1070" s="57" t="s">
        <v>2510</v>
      </c>
      <c r="C1070" s="57" t="s">
        <v>2511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2229</v>
      </c>
      <c r="O1070" s="57" t="s">
        <v>2242</v>
      </c>
      <c r="P1070" s="57" t="s">
        <v>2231</v>
      </c>
      <c r="Q1070" s="57"/>
    </row>
    <row r="1071" spans="1:17" ht="15" customHeight="1" x14ac:dyDescent="0.25">
      <c r="A1071" s="57">
        <v>4758</v>
      </c>
      <c r="B1071" s="57" t="s">
        <v>2255</v>
      </c>
      <c r="C1071" s="57" t="s">
        <v>2256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2229</v>
      </c>
      <c r="O1071" s="57" t="s">
        <v>2242</v>
      </c>
      <c r="P1071" s="57" t="s">
        <v>2231</v>
      </c>
      <c r="Q1071" s="57"/>
    </row>
    <row r="1072" spans="1:17" ht="15" customHeight="1" x14ac:dyDescent="0.25">
      <c r="A1072" s="57">
        <v>17810</v>
      </c>
      <c r="B1072" s="57" t="s">
        <v>2401</v>
      </c>
      <c r="C1072" s="57" t="s">
        <v>2402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2229</v>
      </c>
      <c r="O1072" s="57" t="s">
        <v>2242</v>
      </c>
      <c r="P1072" s="57" t="s">
        <v>2231</v>
      </c>
      <c r="Q1072" s="57"/>
    </row>
    <row r="1073" spans="1:17" ht="15" customHeight="1" x14ac:dyDescent="0.25">
      <c r="A1073" s="57">
        <v>20279</v>
      </c>
      <c r="B1073" s="57" t="s">
        <v>2504</v>
      </c>
      <c r="C1073" s="57" t="s">
        <v>2505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2229</v>
      </c>
      <c r="O1073" s="57" t="s">
        <v>2242</v>
      </c>
      <c r="P1073" s="57" t="s">
        <v>2231</v>
      </c>
      <c r="Q1073" s="57"/>
    </row>
    <row r="1074" spans="1:17" ht="15" customHeight="1" x14ac:dyDescent="0.25">
      <c r="A1074" s="57">
        <v>20280</v>
      </c>
      <c r="B1074" s="57" t="s">
        <v>2506</v>
      </c>
      <c r="C1074" s="57" t="s">
        <v>2507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2229</v>
      </c>
      <c r="O1074" s="57" t="s">
        <v>2242</v>
      </c>
      <c r="P1074" s="57" t="s">
        <v>2231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2229</v>
      </c>
      <c r="O1075" s="57" t="s">
        <v>2242</v>
      </c>
      <c r="P1075" s="57" t="s">
        <v>2231</v>
      </c>
      <c r="Q1075" s="57"/>
    </row>
    <row r="1076" spans="1:17" ht="15" customHeight="1" x14ac:dyDescent="0.25">
      <c r="A1076" s="57">
        <v>20274</v>
      </c>
      <c r="B1076" s="57" t="s">
        <v>2496</v>
      </c>
      <c r="C1076" s="57" t="s">
        <v>2497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2229</v>
      </c>
      <c r="O1076" s="57" t="s">
        <v>2242</v>
      </c>
      <c r="P1076" s="57" t="s">
        <v>2231</v>
      </c>
      <c r="Q1076" s="57"/>
    </row>
    <row r="1077" spans="1:17" ht="15" customHeight="1" x14ac:dyDescent="0.25">
      <c r="A1077" s="57">
        <v>20273</v>
      </c>
      <c r="B1077" s="57" t="s">
        <v>2494</v>
      </c>
      <c r="C1077" s="57" t="s">
        <v>2495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2229</v>
      </c>
      <c r="O1077" s="57" t="s">
        <v>2242</v>
      </c>
      <c r="P1077" s="57" t="s">
        <v>2231</v>
      </c>
      <c r="Q1077" s="57"/>
    </row>
    <row r="1078" spans="1:17" ht="15" customHeight="1" x14ac:dyDescent="0.25">
      <c r="A1078" s="57">
        <v>20271</v>
      </c>
      <c r="B1078" s="57" t="s">
        <v>2492</v>
      </c>
      <c r="C1078" s="57" t="s">
        <v>2493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2229</v>
      </c>
      <c r="O1078" s="57" t="s">
        <v>2242</v>
      </c>
      <c r="P1078" s="57" t="s">
        <v>2231</v>
      </c>
      <c r="Q1078" s="57"/>
    </row>
    <row r="1079" spans="1:17" ht="15" customHeight="1" x14ac:dyDescent="0.25">
      <c r="A1079" s="57">
        <v>20276</v>
      </c>
      <c r="B1079" s="57" t="s">
        <v>2500</v>
      </c>
      <c r="C1079" s="57" t="s">
        <v>2501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2229</v>
      </c>
      <c r="O1079" s="57" t="s">
        <v>2242</v>
      </c>
      <c r="P1079" s="57" t="s">
        <v>2231</v>
      </c>
      <c r="Q1079" s="57"/>
    </row>
    <row r="1080" spans="1:17" ht="15" customHeight="1" x14ac:dyDescent="0.25">
      <c r="A1080" s="57">
        <v>20277</v>
      </c>
      <c r="B1080" s="57" t="s">
        <v>2502</v>
      </c>
      <c r="C1080" s="57" t="s">
        <v>2503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2229</v>
      </c>
      <c r="O1080" s="57" t="s">
        <v>2242</v>
      </c>
      <c r="P1080" s="57" t="s">
        <v>2231</v>
      </c>
      <c r="Q1080" s="57"/>
    </row>
    <row r="1081" spans="1:17" ht="15" customHeight="1" x14ac:dyDescent="0.25">
      <c r="A1081" s="57">
        <v>20275</v>
      </c>
      <c r="B1081" s="57" t="s">
        <v>2498</v>
      </c>
      <c r="C1081" s="57" t="s">
        <v>2499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2229</v>
      </c>
      <c r="O1081" s="57" t="s">
        <v>2242</v>
      </c>
      <c r="P1081" s="57" t="s">
        <v>2231</v>
      </c>
      <c r="Q1081" s="57"/>
    </row>
    <row r="1082" spans="1:17" ht="15" customHeight="1" x14ac:dyDescent="0.25">
      <c r="A1082" s="57">
        <v>20283</v>
      </c>
      <c r="B1082" s="57" t="s">
        <v>2512</v>
      </c>
      <c r="C1082" s="57" t="s">
        <v>2513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2229</v>
      </c>
      <c r="O1082" s="57" t="s">
        <v>2242</v>
      </c>
      <c r="P1082" s="57" t="s">
        <v>2231</v>
      </c>
      <c r="Q1082" s="57"/>
    </row>
    <row r="1083" spans="1:17" ht="15" customHeight="1" x14ac:dyDescent="0.25">
      <c r="A1083" s="57">
        <v>17800</v>
      </c>
      <c r="B1083" s="57" t="s">
        <v>2395</v>
      </c>
      <c r="C1083" s="57" t="s">
        <v>2396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2229</v>
      </c>
      <c r="O1083" s="57" t="s">
        <v>2242</v>
      </c>
      <c r="P1083" s="57" t="s">
        <v>2231</v>
      </c>
      <c r="Q1083" s="57"/>
    </row>
    <row r="1084" spans="1:17" ht="15" customHeight="1" x14ac:dyDescent="0.25">
      <c r="A1084" s="57">
        <v>17802</v>
      </c>
      <c r="B1084" s="57" t="s">
        <v>2399</v>
      </c>
      <c r="C1084" s="57" t="s">
        <v>2400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2229</v>
      </c>
      <c r="O1084" s="57" t="s">
        <v>2242</v>
      </c>
      <c r="P1084" s="57" t="s">
        <v>2231</v>
      </c>
      <c r="Q1084" s="57"/>
    </row>
    <row r="1085" spans="1:17" ht="15" customHeight="1" x14ac:dyDescent="0.25">
      <c r="A1085" s="57">
        <v>17799</v>
      </c>
      <c r="B1085" s="57" t="s">
        <v>2393</v>
      </c>
      <c r="C1085" s="57" t="s">
        <v>2394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2229</v>
      </c>
      <c r="O1085" s="57" t="s">
        <v>2242</v>
      </c>
      <c r="P1085" s="57" t="s">
        <v>2231</v>
      </c>
      <c r="Q1085" s="57"/>
    </row>
    <row r="1086" spans="1:17" ht="15" customHeight="1" x14ac:dyDescent="0.25">
      <c r="A1086" s="57">
        <v>20287</v>
      </c>
      <c r="B1086" s="57" t="s">
        <v>2518</v>
      </c>
      <c r="C1086" s="57" t="s">
        <v>2519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2229</v>
      </c>
      <c r="O1086" s="57" t="s">
        <v>2242</v>
      </c>
      <c r="P1086" s="57" t="s">
        <v>2231</v>
      </c>
      <c r="Q1086" s="57"/>
    </row>
    <row r="1087" spans="1:17" ht="15" customHeight="1" x14ac:dyDescent="0.25">
      <c r="A1087" s="57">
        <v>20286</v>
      </c>
      <c r="B1087" s="57" t="s">
        <v>2516</v>
      </c>
      <c r="C1087" s="57" t="s">
        <v>2517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2229</v>
      </c>
      <c r="O1087" s="57" t="s">
        <v>2242</v>
      </c>
      <c r="P1087" s="57" t="s">
        <v>2231</v>
      </c>
      <c r="Q1087" s="57"/>
    </row>
    <row r="1088" spans="1:17" ht="15" customHeight="1" x14ac:dyDescent="0.25">
      <c r="A1088" s="57">
        <v>20270</v>
      </c>
      <c r="B1088" s="57" t="s">
        <v>2490</v>
      </c>
      <c r="C1088" s="57" t="s">
        <v>2491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2229</v>
      </c>
      <c r="O1088" s="57" t="s">
        <v>2242</v>
      </c>
      <c r="P1088" s="57" t="s">
        <v>2231</v>
      </c>
      <c r="Q1088" s="57"/>
    </row>
    <row r="1089" spans="1:17" ht="15" customHeight="1" x14ac:dyDescent="0.25">
      <c r="A1089" s="57">
        <v>17801</v>
      </c>
      <c r="B1089" s="57" t="s">
        <v>2397</v>
      </c>
      <c r="C1089" s="57" t="s">
        <v>2398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2229</v>
      </c>
      <c r="O1089" s="57" t="s">
        <v>2242</v>
      </c>
      <c r="P1089" s="57" t="s">
        <v>2231</v>
      </c>
      <c r="Q1089" s="57"/>
    </row>
    <row r="1090" spans="1:17" ht="15" customHeight="1" x14ac:dyDescent="0.25">
      <c r="A1090" s="57">
        <v>18982</v>
      </c>
      <c r="B1090" s="57" t="s">
        <v>2447</v>
      </c>
      <c r="C1090" s="57" t="s">
        <v>2448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2229</v>
      </c>
      <c r="O1090" s="57" t="s">
        <v>2242</v>
      </c>
      <c r="P1090" s="57" t="s">
        <v>2231</v>
      </c>
      <c r="Q1090" s="57"/>
    </row>
    <row r="1091" spans="1:17" ht="15" customHeight="1" x14ac:dyDescent="0.25">
      <c r="A1091" s="57">
        <v>20269</v>
      </c>
      <c r="B1091" s="57" t="s">
        <v>2488</v>
      </c>
      <c r="C1091" s="57" t="s">
        <v>2489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2229</v>
      </c>
      <c r="O1091" s="57" t="s">
        <v>2242</v>
      </c>
      <c r="P1091" s="57" t="s">
        <v>2231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2229</v>
      </c>
      <c r="O1092" s="57" t="s">
        <v>2242</v>
      </c>
      <c r="P1092" s="57" t="s">
        <v>2231</v>
      </c>
      <c r="Q1092" s="57"/>
    </row>
    <row r="1093" spans="1:17" ht="15" customHeight="1" x14ac:dyDescent="0.25">
      <c r="A1093" s="57">
        <v>4803</v>
      </c>
      <c r="B1093" s="57" t="s">
        <v>2265</v>
      </c>
      <c r="C1093" s="57" t="s">
        <v>2266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2229</v>
      </c>
      <c r="O1093" s="57" t="s">
        <v>2242</v>
      </c>
      <c r="P1093" s="57" t="s">
        <v>2231</v>
      </c>
      <c r="Q1093" s="57"/>
    </row>
    <row r="1094" spans="1:17" ht="15" customHeight="1" x14ac:dyDescent="0.25">
      <c r="A1094" s="57">
        <v>22481</v>
      </c>
      <c r="B1094" s="57" t="s">
        <v>2608</v>
      </c>
      <c r="C1094" s="57" t="s">
        <v>2609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2229</v>
      </c>
      <c r="O1094" s="57" t="s">
        <v>2242</v>
      </c>
      <c r="P1094" s="57" t="s">
        <v>2231</v>
      </c>
      <c r="Q1094" s="57"/>
    </row>
    <row r="1095" spans="1:17" ht="15" customHeight="1" x14ac:dyDescent="0.25">
      <c r="A1095" s="57">
        <v>14704</v>
      </c>
      <c r="B1095" s="57" t="s">
        <v>2349</v>
      </c>
      <c r="C1095" s="57" t="s">
        <v>2350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2229</v>
      </c>
      <c r="O1095" s="57" t="s">
        <v>2242</v>
      </c>
      <c r="P1095" s="57" t="s">
        <v>2231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2229</v>
      </c>
      <c r="O1096" s="57" t="s">
        <v>2242</v>
      </c>
      <c r="P1096" s="57" t="s">
        <v>2231</v>
      </c>
      <c r="Q1096" s="57"/>
    </row>
    <row r="1097" spans="1:17" ht="15" customHeight="1" x14ac:dyDescent="0.25">
      <c r="A1097" s="57">
        <v>20298</v>
      </c>
      <c r="B1097" s="57" t="s">
        <v>2524</v>
      </c>
      <c r="C1097" s="57" t="s">
        <v>2525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2229</v>
      </c>
      <c r="O1097" s="57" t="s">
        <v>2242</v>
      </c>
      <c r="P1097" s="57" t="s">
        <v>2231</v>
      </c>
      <c r="Q1097" s="57"/>
    </row>
    <row r="1098" spans="1:17" ht="15" customHeight="1" x14ac:dyDescent="0.25">
      <c r="A1098" s="57">
        <v>20296</v>
      </c>
      <c r="B1098" s="57" t="s">
        <v>2520</v>
      </c>
      <c r="C1098" s="57" t="s">
        <v>2521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2229</v>
      </c>
      <c r="O1098" s="57" t="s">
        <v>2242</v>
      </c>
      <c r="P1098" s="57" t="s">
        <v>2231</v>
      </c>
      <c r="Q1098" s="57"/>
    </row>
    <row r="1099" spans="1:17" ht="15" customHeight="1" x14ac:dyDescent="0.25">
      <c r="A1099" s="57">
        <v>20300</v>
      </c>
      <c r="B1099" s="57" t="s">
        <v>2526</v>
      </c>
      <c r="C1099" s="57" t="s">
        <v>2527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2229</v>
      </c>
      <c r="O1099" s="57" t="s">
        <v>2242</v>
      </c>
      <c r="P1099" s="57" t="s">
        <v>2231</v>
      </c>
      <c r="Q1099" s="57"/>
    </row>
    <row r="1100" spans="1:17" ht="15" customHeight="1" x14ac:dyDescent="0.25">
      <c r="A1100" s="57">
        <v>22476</v>
      </c>
      <c r="B1100" s="57" t="s">
        <v>2604</v>
      </c>
      <c r="C1100" s="57" t="s">
        <v>2605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2229</v>
      </c>
      <c r="O1100" s="57" t="s">
        <v>2242</v>
      </c>
      <c r="P1100" s="57" t="s">
        <v>2231</v>
      </c>
      <c r="Q1100" s="57"/>
    </row>
    <row r="1101" spans="1:17" ht="15" customHeight="1" x14ac:dyDescent="0.25">
      <c r="A1101" s="57">
        <v>20297</v>
      </c>
      <c r="B1101" s="57" t="s">
        <v>2522</v>
      </c>
      <c r="C1101" s="57" t="s">
        <v>2523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2229</v>
      </c>
      <c r="O1101" s="57" t="s">
        <v>2242</v>
      </c>
      <c r="P1101" s="57" t="s">
        <v>2231</v>
      </c>
      <c r="Q1101" s="57"/>
    </row>
    <row r="1102" spans="1:17" ht="15" customHeight="1" x14ac:dyDescent="0.25">
      <c r="A1102" s="57">
        <v>22480</v>
      </c>
      <c r="B1102" s="57" t="s">
        <v>2606</v>
      </c>
      <c r="C1102" s="57" t="s">
        <v>2607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2229</v>
      </c>
      <c r="O1102" s="57" t="s">
        <v>2242</v>
      </c>
      <c r="P1102" s="57" t="s">
        <v>2231</v>
      </c>
      <c r="Q1102" s="57"/>
    </row>
    <row r="1103" spans="1:17" ht="15" customHeight="1" x14ac:dyDescent="0.25">
      <c r="A1103" s="57">
        <v>22483</v>
      </c>
      <c r="B1103" s="57" t="s">
        <v>2610</v>
      </c>
      <c r="C1103" s="57" t="s">
        <v>2611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2229</v>
      </c>
      <c r="O1103" s="57" t="s">
        <v>2242</v>
      </c>
      <c r="P1103" s="57" t="s">
        <v>2231</v>
      </c>
      <c r="Q1103" s="57"/>
    </row>
    <row r="1104" spans="1:17" ht="15" customHeight="1" x14ac:dyDescent="0.25">
      <c r="A1104" s="57">
        <v>14714</v>
      </c>
      <c r="B1104" s="57" t="s">
        <v>2355</v>
      </c>
      <c r="C1104" s="57" t="s">
        <v>2356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2229</v>
      </c>
      <c r="O1104" s="57" t="s">
        <v>2242</v>
      </c>
      <c r="P1104" s="57" t="s">
        <v>2231</v>
      </c>
      <c r="Q1104" s="57"/>
    </row>
    <row r="1105" spans="1:17" ht="15" customHeight="1" x14ac:dyDescent="0.25">
      <c r="A1105" s="57">
        <v>22484</v>
      </c>
      <c r="B1105" s="57" t="s">
        <v>2612</v>
      </c>
      <c r="C1105" s="57" t="s">
        <v>2613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2229</v>
      </c>
      <c r="O1105" s="57" t="s">
        <v>2242</v>
      </c>
      <c r="P1105" s="57" t="s">
        <v>2231</v>
      </c>
      <c r="Q1105" s="57"/>
    </row>
    <row r="1106" spans="1:17" ht="15" customHeight="1" x14ac:dyDescent="0.25">
      <c r="A1106" s="57">
        <v>13932</v>
      </c>
      <c r="B1106" s="57" t="s">
        <v>2335</v>
      </c>
      <c r="C1106" s="57" t="s">
        <v>2336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2229</v>
      </c>
      <c r="O1106" s="57" t="s">
        <v>2242</v>
      </c>
      <c r="P1106" s="57" t="s">
        <v>2231</v>
      </c>
      <c r="Q1106" s="57"/>
    </row>
    <row r="1107" spans="1:17" ht="15" customHeight="1" x14ac:dyDescent="0.25">
      <c r="A1107" s="57">
        <v>22473</v>
      </c>
      <c r="B1107" s="57" t="s">
        <v>2598</v>
      </c>
      <c r="C1107" s="57" t="s">
        <v>2599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2229</v>
      </c>
      <c r="O1107" s="57" t="s">
        <v>2242</v>
      </c>
      <c r="P1107" s="57" t="s">
        <v>2231</v>
      </c>
      <c r="Q1107" s="57"/>
    </row>
    <row r="1108" spans="1:17" ht="15" customHeight="1" x14ac:dyDescent="0.25">
      <c r="A1108" s="57">
        <v>22474</v>
      </c>
      <c r="B1108" s="57" t="s">
        <v>2600</v>
      </c>
      <c r="C1108" s="57" t="s">
        <v>2601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2229</v>
      </c>
      <c r="O1108" s="57" t="s">
        <v>2242</v>
      </c>
      <c r="P1108" s="57" t="s">
        <v>2231</v>
      </c>
      <c r="Q1108" s="57"/>
    </row>
    <row r="1109" spans="1:17" ht="15" customHeight="1" x14ac:dyDescent="0.25">
      <c r="A1109" s="57">
        <v>22468</v>
      </c>
      <c r="B1109" s="57" t="s">
        <v>2596</v>
      </c>
      <c r="C1109" s="57" t="s">
        <v>2597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2229</v>
      </c>
      <c r="O1109" s="57" t="s">
        <v>2242</v>
      </c>
      <c r="P1109" s="57" t="s">
        <v>2231</v>
      </c>
      <c r="Q1109" s="57"/>
    </row>
    <row r="1110" spans="1:17" ht="15" customHeight="1" x14ac:dyDescent="0.25">
      <c r="A1110" s="57">
        <v>13928</v>
      </c>
      <c r="B1110" s="57" t="s">
        <v>2333</v>
      </c>
      <c r="C1110" s="57" t="s">
        <v>2334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2229</v>
      </c>
      <c r="O1110" s="57" t="s">
        <v>2242</v>
      </c>
      <c r="P1110" s="57" t="s">
        <v>2231</v>
      </c>
      <c r="Q1110" s="57"/>
    </row>
    <row r="1111" spans="1:17" ht="15" customHeight="1" x14ac:dyDescent="0.25">
      <c r="A1111" s="57">
        <v>22465</v>
      </c>
      <c r="B1111" s="57" t="s">
        <v>2590</v>
      </c>
      <c r="C1111" s="57" t="s">
        <v>2591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2229</v>
      </c>
      <c r="O1111" s="57" t="s">
        <v>2242</v>
      </c>
      <c r="P1111" s="57" t="s">
        <v>2231</v>
      </c>
      <c r="Q1111" s="57"/>
    </row>
    <row r="1112" spans="1:17" ht="15" customHeight="1" x14ac:dyDescent="0.25">
      <c r="A1112" s="57">
        <v>22466</v>
      </c>
      <c r="B1112" s="57" t="s">
        <v>2592</v>
      </c>
      <c r="C1112" s="57" t="s">
        <v>2593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2229</v>
      </c>
      <c r="O1112" s="57" t="s">
        <v>2242</v>
      </c>
      <c r="P1112" s="57" t="s">
        <v>2231</v>
      </c>
      <c r="Q1112" s="57"/>
    </row>
    <row r="1113" spans="1:17" ht="15" customHeight="1" x14ac:dyDescent="0.25">
      <c r="A1113" s="57">
        <v>4813</v>
      </c>
      <c r="B1113" s="57" t="s">
        <v>2267</v>
      </c>
      <c r="C1113" s="57" t="s">
        <v>2268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2229</v>
      </c>
      <c r="O1113" s="57" t="s">
        <v>2242</v>
      </c>
      <c r="P1113" s="57" t="s">
        <v>2231</v>
      </c>
      <c r="Q1113" s="57"/>
    </row>
    <row r="1114" spans="1:17" ht="15" customHeight="1" x14ac:dyDescent="0.25">
      <c r="A1114" s="57">
        <v>22475</v>
      </c>
      <c r="B1114" s="57" t="s">
        <v>2602</v>
      </c>
      <c r="C1114" s="57" t="s">
        <v>2603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2229</v>
      </c>
      <c r="O1114" s="57" t="s">
        <v>2242</v>
      </c>
      <c r="P1114" s="57" t="s">
        <v>2231</v>
      </c>
      <c r="Q1114" s="57"/>
    </row>
    <row r="1115" spans="1:17" ht="15" customHeight="1" x14ac:dyDescent="0.25">
      <c r="A1115" s="57">
        <v>17664</v>
      </c>
      <c r="B1115" s="57" t="s">
        <v>2385</v>
      </c>
      <c r="C1115" s="57" t="s">
        <v>2386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2229</v>
      </c>
      <c r="O1115" s="57" t="s">
        <v>2242</v>
      </c>
      <c r="P1115" s="57" t="s">
        <v>2231</v>
      </c>
      <c r="Q1115" s="57"/>
    </row>
    <row r="1116" spans="1:17" ht="15" customHeight="1" x14ac:dyDescent="0.25">
      <c r="A1116" s="57">
        <v>17665</v>
      </c>
      <c r="B1116" s="57" t="s">
        <v>2387</v>
      </c>
      <c r="C1116" s="57" t="s">
        <v>2388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2229</v>
      </c>
      <c r="O1116" s="57" t="s">
        <v>2242</v>
      </c>
      <c r="P1116" s="57" t="s">
        <v>2231</v>
      </c>
      <c r="Q1116" s="57"/>
    </row>
    <row r="1117" spans="1:17" ht="15" customHeight="1" x14ac:dyDescent="0.25">
      <c r="A1117" s="57">
        <v>18743</v>
      </c>
      <c r="B1117" s="57" t="s">
        <v>2441</v>
      </c>
      <c r="C1117" s="57" t="s">
        <v>2442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2229</v>
      </c>
      <c r="O1117" s="57" t="s">
        <v>2242</v>
      </c>
      <c r="P1117" s="57" t="s">
        <v>2231</v>
      </c>
      <c r="Q1117" s="57"/>
    </row>
    <row r="1118" spans="1:17" ht="15" customHeight="1" x14ac:dyDescent="0.25">
      <c r="A1118" s="57">
        <v>14715</v>
      </c>
      <c r="B1118" s="57" t="s">
        <v>2357</v>
      </c>
      <c r="C1118" s="57" t="s">
        <v>2358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2229</v>
      </c>
      <c r="O1118" s="57" t="s">
        <v>2242</v>
      </c>
      <c r="P1118" s="57" t="s">
        <v>2231</v>
      </c>
      <c r="Q1118" s="57"/>
    </row>
    <row r="1119" spans="1:17" ht="15" customHeight="1" x14ac:dyDescent="0.25">
      <c r="A1119" s="57">
        <v>22487</v>
      </c>
      <c r="B1119" s="57" t="s">
        <v>2618</v>
      </c>
      <c r="C1119" s="57" t="s">
        <v>2619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2229</v>
      </c>
      <c r="O1119" s="57" t="s">
        <v>2242</v>
      </c>
      <c r="P1119" s="57" t="s">
        <v>2231</v>
      </c>
      <c r="Q1119" s="57"/>
    </row>
    <row r="1120" spans="1:17" ht="15" customHeight="1" x14ac:dyDescent="0.25">
      <c r="A1120" s="57">
        <v>22489</v>
      </c>
      <c r="B1120" s="57" t="s">
        <v>2622</v>
      </c>
      <c r="C1120" s="57" t="s">
        <v>2623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2229</v>
      </c>
      <c r="O1120" s="57" t="s">
        <v>2242</v>
      </c>
      <c r="P1120" s="57" t="s">
        <v>2231</v>
      </c>
      <c r="Q1120" s="57"/>
    </row>
    <row r="1121" spans="1:17" ht="15" customHeight="1" x14ac:dyDescent="0.25">
      <c r="A1121" s="57">
        <v>22488</v>
      </c>
      <c r="B1121" s="57" t="s">
        <v>2620</v>
      </c>
      <c r="C1121" s="57" t="s">
        <v>2621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2229</v>
      </c>
      <c r="O1121" s="57" t="s">
        <v>2242</v>
      </c>
      <c r="P1121" s="57" t="s">
        <v>2231</v>
      </c>
      <c r="Q1121" s="57"/>
    </row>
    <row r="1122" spans="1:17" ht="15" customHeight="1" x14ac:dyDescent="0.25">
      <c r="A1122" s="57">
        <v>20305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2229</v>
      </c>
      <c r="O1122" s="57" t="s">
        <v>2242</v>
      </c>
      <c r="P1122" s="57" t="s">
        <v>2231</v>
      </c>
      <c r="Q1122" s="57"/>
    </row>
    <row r="1123" spans="1:17" ht="15" customHeight="1" x14ac:dyDescent="0.25">
      <c r="A1123" s="57">
        <v>20304</v>
      </c>
      <c r="B1123" s="57" t="s">
        <v>2532</v>
      </c>
      <c r="C1123" s="57" t="s">
        <v>2533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2229</v>
      </c>
      <c r="O1123" s="57" t="s">
        <v>2242</v>
      </c>
      <c r="P1123" s="57" t="s">
        <v>2231</v>
      </c>
      <c r="Q1123" s="57"/>
    </row>
    <row r="1124" spans="1:17" ht="15" customHeight="1" x14ac:dyDescent="0.25">
      <c r="A1124" s="57">
        <v>20303</v>
      </c>
      <c r="B1124" s="57" t="s">
        <v>2530</v>
      </c>
      <c r="C1124" s="57" t="s">
        <v>2531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2229</v>
      </c>
      <c r="O1124" s="57" t="s">
        <v>2242</v>
      </c>
      <c r="P1124" s="57" t="s">
        <v>2231</v>
      </c>
      <c r="Q1124" s="57"/>
    </row>
    <row r="1125" spans="1:17" ht="15" customHeight="1" x14ac:dyDescent="0.25">
      <c r="A1125" s="57">
        <v>17868</v>
      </c>
      <c r="B1125" s="57" t="s">
        <v>2435</v>
      </c>
      <c r="C1125" s="57" t="s">
        <v>2436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2229</v>
      </c>
      <c r="O1125" s="57" t="s">
        <v>2242</v>
      </c>
      <c r="P1125" s="57" t="s">
        <v>2231</v>
      </c>
      <c r="Q1125" s="57"/>
    </row>
    <row r="1126" spans="1:17" ht="15" customHeight="1" x14ac:dyDescent="0.25">
      <c r="A1126" s="57">
        <v>17870</v>
      </c>
      <c r="B1126" s="57" t="s">
        <v>2437</v>
      </c>
      <c r="C1126" s="57" t="s">
        <v>2438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2229</v>
      </c>
      <c r="O1126" s="57" t="s">
        <v>2242</v>
      </c>
      <c r="P1126" s="57" t="s">
        <v>2231</v>
      </c>
      <c r="Q1126" s="57"/>
    </row>
    <row r="1127" spans="1:17" ht="15" customHeight="1" x14ac:dyDescent="0.25">
      <c r="A1127" s="59">
        <v>23440</v>
      </c>
      <c r="B1127" s="59" t="s">
        <v>2652</v>
      </c>
      <c r="C1127" s="59" t="s">
        <v>2653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2229</v>
      </c>
      <c r="O1127" s="59" t="s">
        <v>2242</v>
      </c>
      <c r="P1127" s="59" t="s">
        <v>2647</v>
      </c>
      <c r="Q1127" s="59"/>
    </row>
    <row r="1128" spans="1:17" ht="15" customHeight="1" x14ac:dyDescent="0.25">
      <c r="A1128" s="59">
        <v>23439</v>
      </c>
      <c r="B1128" s="59" t="s">
        <v>2650</v>
      </c>
      <c r="C1128" s="59" t="s">
        <v>2651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2229</v>
      </c>
      <c r="O1128" s="59" t="s">
        <v>2242</v>
      </c>
      <c r="P1128" s="59" t="s">
        <v>2647</v>
      </c>
      <c r="Q1128" s="59"/>
    </row>
    <row r="1129" spans="1:17" ht="15" customHeight="1" x14ac:dyDescent="0.25">
      <c r="A1129" s="59">
        <v>23441</v>
      </c>
      <c r="B1129" s="59" t="s">
        <v>2654</v>
      </c>
      <c r="C1129" s="59" t="s">
        <v>2655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2229</v>
      </c>
      <c r="O1129" s="59" t="s">
        <v>2242</v>
      </c>
      <c r="P1129" s="59" t="s">
        <v>2647</v>
      </c>
      <c r="Q1129" s="59"/>
    </row>
    <row r="1130" spans="1:17" ht="15" customHeight="1" x14ac:dyDescent="0.25">
      <c r="A1130" s="57">
        <v>4991</v>
      </c>
      <c r="B1130" s="57" t="s">
        <v>2289</v>
      </c>
      <c r="C1130" s="57" t="s">
        <v>2290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2229</v>
      </c>
      <c r="O1130" s="57" t="s">
        <v>2280</v>
      </c>
      <c r="P1130" s="57" t="s">
        <v>2231</v>
      </c>
      <c r="Q1130" s="57"/>
    </row>
    <row r="1131" spans="1:17" ht="15" customHeight="1" x14ac:dyDescent="0.3">
      <c r="A1131" s="55">
        <v>23110</v>
      </c>
      <c r="B1131" s="55" t="s">
        <v>8977</v>
      </c>
      <c r="C1131" s="55" t="s">
        <v>8978</v>
      </c>
      <c r="D1131" s="55"/>
      <c r="E1131" s="55">
        <v>4</v>
      </c>
      <c r="F1131" s="55">
        <v>12</v>
      </c>
      <c r="G1131" s="66">
        <v>1.5448999999999999</v>
      </c>
      <c r="H1131" s="66">
        <f t="shared" si="56"/>
        <v>1.6066959999999999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2229</v>
      </c>
      <c r="O1131" s="55" t="s">
        <v>2280</v>
      </c>
      <c r="P1131" s="53"/>
      <c r="Q1131" s="53"/>
    </row>
    <row r="1132" spans="1:17" ht="15" customHeight="1" x14ac:dyDescent="0.3">
      <c r="A1132" s="55">
        <v>4994</v>
      </c>
      <c r="B1132" s="55" t="s">
        <v>8818</v>
      </c>
      <c r="C1132" s="55" t="s">
        <v>8819</v>
      </c>
      <c r="D1132" s="55"/>
      <c r="E1132" s="55">
        <v>4</v>
      </c>
      <c r="F1132" s="55">
        <v>12</v>
      </c>
      <c r="G1132" s="66">
        <v>1.5049000000000001</v>
      </c>
      <c r="H1132" s="66">
        <f t="shared" si="56"/>
        <v>1.565096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2229</v>
      </c>
      <c r="O1132" s="55" t="s">
        <v>2280</v>
      </c>
      <c r="P1132" s="54"/>
      <c r="Q1132" s="54"/>
    </row>
    <row r="1133" spans="1:17" ht="15" customHeight="1" x14ac:dyDescent="0.3">
      <c r="A1133" s="55">
        <v>23109</v>
      </c>
      <c r="B1133" s="55" t="s">
        <v>8975</v>
      </c>
      <c r="C1133" s="55" t="s">
        <v>8976</v>
      </c>
      <c r="D1133" s="55"/>
      <c r="E1133" s="55">
        <v>4</v>
      </c>
      <c r="F1133" s="55">
        <v>10</v>
      </c>
      <c r="G1133" s="66">
        <v>2.1649000000000003</v>
      </c>
      <c r="H1133" s="66">
        <f t="shared" si="56"/>
        <v>2.2514960000000004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2229</v>
      </c>
      <c r="O1133" s="55" t="s">
        <v>2280</v>
      </c>
      <c r="P1133" s="54"/>
      <c r="Q1133" s="54"/>
    </row>
    <row r="1134" spans="1:17" ht="15" customHeight="1" x14ac:dyDescent="0.3">
      <c r="A1134" s="55">
        <v>4987</v>
      </c>
      <c r="B1134" s="55" t="s">
        <v>8816</v>
      </c>
      <c r="C1134" s="55" t="s">
        <v>8817</v>
      </c>
      <c r="D1134" s="55"/>
      <c r="E1134" s="55">
        <v>4</v>
      </c>
      <c r="F1134" s="55">
        <v>10</v>
      </c>
      <c r="G1134" s="66">
        <v>2.1649000000000003</v>
      </c>
      <c r="H1134" s="66">
        <f t="shared" si="56"/>
        <v>2.2514960000000004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2229</v>
      </c>
      <c r="O1134" s="55" t="s">
        <v>2280</v>
      </c>
      <c r="P1134" s="54"/>
      <c r="Q1134" s="54"/>
    </row>
    <row r="1135" spans="1:17" ht="15" customHeight="1" x14ac:dyDescent="0.25">
      <c r="A1135" s="57">
        <v>4996</v>
      </c>
      <c r="B1135" s="57" t="s">
        <v>2291</v>
      </c>
      <c r="C1135" s="57" t="s">
        <v>2292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2229</v>
      </c>
      <c r="O1135" s="57" t="s">
        <v>2280</v>
      </c>
      <c r="P1135" s="57" t="s">
        <v>2231</v>
      </c>
      <c r="Q1135" s="57"/>
    </row>
    <row r="1136" spans="1:17" ht="15" customHeight="1" x14ac:dyDescent="0.3">
      <c r="A1136" s="55">
        <v>22751</v>
      </c>
      <c r="B1136" s="55" t="s">
        <v>8961</v>
      </c>
      <c r="C1136" s="55" t="s">
        <v>8962</v>
      </c>
      <c r="D1136" s="55"/>
      <c r="E1136" s="55">
        <v>10</v>
      </c>
      <c r="F1136" s="55">
        <v>7</v>
      </c>
      <c r="G1136" s="66">
        <v>2.8449</v>
      </c>
      <c r="H1136" s="66">
        <f t="shared" si="56"/>
        <v>3.1293899999999999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2229</v>
      </c>
      <c r="O1136" s="55" t="s">
        <v>2230</v>
      </c>
      <c r="P1136" s="54"/>
      <c r="Q1136" s="54"/>
    </row>
    <row r="1137" spans="1:17" ht="15" customHeight="1" x14ac:dyDescent="0.3">
      <c r="A1137" s="55">
        <v>22752</v>
      </c>
      <c r="B1137" s="55" t="s">
        <v>8963</v>
      </c>
      <c r="C1137" s="55" t="s">
        <v>8964</v>
      </c>
      <c r="D1137" s="55"/>
      <c r="E1137" s="55">
        <v>10</v>
      </c>
      <c r="F1137" s="55">
        <v>7</v>
      </c>
      <c r="G1137" s="66">
        <v>2.8449</v>
      </c>
      <c r="H1137" s="66">
        <f t="shared" si="56"/>
        <v>3.1293899999999999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2229</v>
      </c>
      <c r="O1137" s="55" t="s">
        <v>2230</v>
      </c>
      <c r="P1137" s="54"/>
      <c r="Q1137" s="54"/>
    </row>
    <row r="1138" spans="1:17" ht="15" customHeight="1" x14ac:dyDescent="0.25">
      <c r="A1138" s="57">
        <v>14324</v>
      </c>
      <c r="B1138" s="57" t="s">
        <v>2339</v>
      </c>
      <c r="C1138" s="57" t="s">
        <v>2340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2229</v>
      </c>
      <c r="O1138" s="57" t="s">
        <v>2230</v>
      </c>
      <c r="P1138" s="57" t="s">
        <v>2231</v>
      </c>
      <c r="Q1138" s="57"/>
    </row>
    <row r="1139" spans="1:17" ht="15" customHeight="1" x14ac:dyDescent="0.3">
      <c r="A1139" s="55">
        <v>16065</v>
      </c>
      <c r="B1139" s="55" t="s">
        <v>8878</v>
      </c>
      <c r="C1139" s="55" t="s">
        <v>8879</v>
      </c>
      <c r="D1139" s="55"/>
      <c r="E1139" s="55">
        <v>10</v>
      </c>
      <c r="F1139" s="55">
        <v>4</v>
      </c>
      <c r="G1139" s="66">
        <v>2.9849000000000001</v>
      </c>
      <c r="H1139" s="66">
        <f t="shared" si="56"/>
        <v>3.2833900000000003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2229</v>
      </c>
      <c r="O1139" s="55" t="s">
        <v>2230</v>
      </c>
      <c r="P1139" s="53"/>
      <c r="Q1139" s="53"/>
    </row>
    <row r="1140" spans="1:17" ht="15" customHeight="1" x14ac:dyDescent="0.25">
      <c r="A1140" s="57">
        <v>18839</v>
      </c>
      <c r="B1140" s="57" t="s">
        <v>2445</v>
      </c>
      <c r="C1140" s="57" t="s">
        <v>2446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2229</v>
      </c>
      <c r="O1140" s="57" t="s">
        <v>2230</v>
      </c>
      <c r="P1140" s="57" t="s">
        <v>2231</v>
      </c>
      <c r="Q1140" s="57"/>
    </row>
    <row r="1141" spans="1:17" ht="15" customHeight="1" x14ac:dyDescent="0.25">
      <c r="A1141" s="57">
        <v>18836</v>
      </c>
      <c r="B1141" s="57" t="s">
        <v>2443</v>
      </c>
      <c r="C1141" s="57" t="s">
        <v>2444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2229</v>
      </c>
      <c r="O1141" s="57" t="s">
        <v>2230</v>
      </c>
      <c r="P1141" s="57" t="s">
        <v>2231</v>
      </c>
      <c r="Q1141" s="57"/>
    </row>
    <row r="1142" spans="1:17" ht="15" customHeight="1" x14ac:dyDescent="0.25">
      <c r="A1142" s="57">
        <v>4655</v>
      </c>
      <c r="B1142" s="57" t="s">
        <v>2227</v>
      </c>
      <c r="C1142" s="57" t="s">
        <v>2228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2229</v>
      </c>
      <c r="O1142" s="57" t="s">
        <v>2230</v>
      </c>
      <c r="P1142" s="57" t="s">
        <v>2231</v>
      </c>
      <c r="Q1142" s="57"/>
    </row>
    <row r="1143" spans="1:17" ht="15" customHeight="1" x14ac:dyDescent="0.25">
      <c r="A1143" s="57">
        <v>4780</v>
      </c>
      <c r="B1143" s="57" t="s">
        <v>2257</v>
      </c>
      <c r="C1143" s="57" t="s">
        <v>2258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2229</v>
      </c>
      <c r="O1143" s="57" t="s">
        <v>2242</v>
      </c>
      <c r="P1143" s="57" t="s">
        <v>2231</v>
      </c>
      <c r="Q1143" s="57"/>
    </row>
    <row r="1144" spans="1:17" ht="15" customHeight="1" x14ac:dyDescent="0.25">
      <c r="A1144" s="57">
        <v>4781</v>
      </c>
      <c r="B1144" s="57" t="s">
        <v>2259</v>
      </c>
      <c r="C1144" s="57" t="s">
        <v>2260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2229</v>
      </c>
      <c r="O1144" s="57" t="s">
        <v>2242</v>
      </c>
      <c r="P1144" s="57" t="s">
        <v>2231</v>
      </c>
      <c r="Q1144" s="57"/>
    </row>
    <row r="1145" spans="1:17" ht="15" customHeight="1" x14ac:dyDescent="0.25">
      <c r="A1145" s="57">
        <v>4785</v>
      </c>
      <c r="B1145" s="57" t="s">
        <v>2261</v>
      </c>
      <c r="C1145" s="57" t="s">
        <v>2262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2229</v>
      </c>
      <c r="O1145" s="57" t="s">
        <v>2242</v>
      </c>
      <c r="P1145" s="57" t="s">
        <v>2231</v>
      </c>
      <c r="Q1145" s="57"/>
    </row>
    <row r="1146" spans="1:17" ht="15" customHeight="1" x14ac:dyDescent="0.25">
      <c r="A1146" s="57">
        <v>14709</v>
      </c>
      <c r="B1146" s="57" t="s">
        <v>2353</v>
      </c>
      <c r="C1146" s="57" t="s">
        <v>2354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2229</v>
      </c>
      <c r="O1146" s="57" t="s">
        <v>2242</v>
      </c>
      <c r="P1146" s="57" t="s">
        <v>2231</v>
      </c>
      <c r="Q1146" s="57"/>
    </row>
    <row r="1147" spans="1:17" ht="15" customHeight="1" x14ac:dyDescent="0.25">
      <c r="A1147" s="57">
        <v>4787</v>
      </c>
      <c r="B1147" s="57" t="s">
        <v>2263</v>
      </c>
      <c r="C1147" s="57" t="s">
        <v>2264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2229</v>
      </c>
      <c r="O1147" s="57" t="s">
        <v>2242</v>
      </c>
      <c r="P1147" s="57" t="s">
        <v>2231</v>
      </c>
      <c r="Q1147" s="57"/>
    </row>
    <row r="1148" spans="1:17" ht="15" customHeight="1" x14ac:dyDescent="0.25">
      <c r="A1148" s="57">
        <v>14706</v>
      </c>
      <c r="B1148" s="57" t="s">
        <v>2351</v>
      </c>
      <c r="C1148" s="57" t="s">
        <v>2352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2229</v>
      </c>
      <c r="O1148" s="57" t="s">
        <v>2242</v>
      </c>
      <c r="P1148" s="57" t="s">
        <v>2231</v>
      </c>
      <c r="Q1148" s="57"/>
    </row>
    <row r="1149" spans="1:17" ht="15" customHeight="1" x14ac:dyDescent="0.25">
      <c r="A1149" s="57">
        <v>17824</v>
      </c>
      <c r="B1149" s="57" t="s">
        <v>2411</v>
      </c>
      <c r="C1149" s="57" t="s">
        <v>2412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2229</v>
      </c>
      <c r="O1149" s="57" t="s">
        <v>2242</v>
      </c>
      <c r="P1149" s="57" t="s">
        <v>2231</v>
      </c>
      <c r="Q1149" s="57"/>
    </row>
    <row r="1150" spans="1:17" ht="15" customHeight="1" x14ac:dyDescent="0.25">
      <c r="A1150" s="57">
        <v>17820</v>
      </c>
      <c r="B1150" s="57" t="s">
        <v>2403</v>
      </c>
      <c r="C1150" s="57" t="s">
        <v>2404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2229</v>
      </c>
      <c r="O1150" s="57" t="s">
        <v>2242</v>
      </c>
      <c r="P1150" s="57" t="s">
        <v>2231</v>
      </c>
      <c r="Q1150" s="57"/>
    </row>
    <row r="1151" spans="1:17" ht="15" customHeight="1" x14ac:dyDescent="0.25">
      <c r="A1151" s="57">
        <v>17822</v>
      </c>
      <c r="B1151" s="57" t="s">
        <v>2407</v>
      </c>
      <c r="C1151" s="57" t="s">
        <v>2408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2229</v>
      </c>
      <c r="O1151" s="57" t="s">
        <v>2242</v>
      </c>
      <c r="P1151" s="57" t="s">
        <v>2231</v>
      </c>
      <c r="Q1151" s="57"/>
    </row>
    <row r="1152" spans="1:17" ht="15" customHeight="1" x14ac:dyDescent="0.25">
      <c r="A1152" s="57">
        <v>17821</v>
      </c>
      <c r="B1152" s="57" t="s">
        <v>2405</v>
      </c>
      <c r="C1152" s="57" t="s">
        <v>2406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2229</v>
      </c>
      <c r="O1152" s="57" t="s">
        <v>2242</v>
      </c>
      <c r="P1152" s="57" t="s">
        <v>2231</v>
      </c>
      <c r="Q1152" s="57"/>
    </row>
    <row r="1153" spans="1:17" ht="15" customHeight="1" x14ac:dyDescent="0.25">
      <c r="A1153" s="57">
        <v>17827</v>
      </c>
      <c r="B1153" s="57" t="s">
        <v>2417</v>
      </c>
      <c r="C1153" s="57" t="s">
        <v>2418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2229</v>
      </c>
      <c r="O1153" s="57" t="s">
        <v>2242</v>
      </c>
      <c r="P1153" s="57" t="s">
        <v>2231</v>
      </c>
      <c r="Q1153" s="57"/>
    </row>
    <row r="1154" spans="1:17" ht="15" customHeight="1" x14ac:dyDescent="0.25">
      <c r="A1154" s="57">
        <v>17825</v>
      </c>
      <c r="B1154" s="57" t="s">
        <v>2413</v>
      </c>
      <c r="C1154" s="57" t="s">
        <v>2414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2229</v>
      </c>
      <c r="O1154" s="57" t="s">
        <v>2242</v>
      </c>
      <c r="P1154" s="57" t="s">
        <v>2231</v>
      </c>
      <c r="Q1154" s="57"/>
    </row>
    <row r="1155" spans="1:17" ht="15" customHeight="1" x14ac:dyDescent="0.25">
      <c r="A1155" s="57">
        <v>17823</v>
      </c>
      <c r="B1155" s="57" t="s">
        <v>2409</v>
      </c>
      <c r="C1155" s="57" t="s">
        <v>2410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2229</v>
      </c>
      <c r="O1155" s="57" t="s">
        <v>2242</v>
      </c>
      <c r="P1155" s="57" t="s">
        <v>2231</v>
      </c>
      <c r="Q1155" s="57"/>
    </row>
    <row r="1156" spans="1:17" ht="15" customHeight="1" x14ac:dyDescent="0.25">
      <c r="A1156" s="57">
        <v>17826</v>
      </c>
      <c r="B1156" s="57" t="s">
        <v>2415</v>
      </c>
      <c r="C1156" s="57" t="s">
        <v>2416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2229</v>
      </c>
      <c r="O1156" s="57" t="s">
        <v>2242</v>
      </c>
      <c r="P1156" s="57" t="s">
        <v>2231</v>
      </c>
      <c r="Q1156" s="57"/>
    </row>
    <row r="1157" spans="1:17" ht="15" customHeight="1" x14ac:dyDescent="0.25">
      <c r="A1157" s="57">
        <v>17832</v>
      </c>
      <c r="B1157" s="57" t="s">
        <v>2421</v>
      </c>
      <c r="C1157" s="57" t="s">
        <v>2422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2229</v>
      </c>
      <c r="O1157" s="57" t="s">
        <v>2242</v>
      </c>
      <c r="P1157" s="57" t="s">
        <v>2231</v>
      </c>
      <c r="Q1157" s="57"/>
    </row>
    <row r="1158" spans="1:17" ht="15" customHeight="1" x14ac:dyDescent="0.25">
      <c r="A1158" s="57">
        <v>20302</v>
      </c>
      <c r="B1158" s="57" t="s">
        <v>2528</v>
      </c>
      <c r="C1158" s="57" t="s">
        <v>2529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2229</v>
      </c>
      <c r="O1158" s="57" t="s">
        <v>2242</v>
      </c>
      <c r="P1158" s="57" t="s">
        <v>2231</v>
      </c>
      <c r="Q1158" s="57"/>
    </row>
    <row r="1159" spans="1:17" ht="15" customHeight="1" x14ac:dyDescent="0.25">
      <c r="A1159" s="57">
        <v>22485</v>
      </c>
      <c r="B1159" s="57" t="s">
        <v>2614</v>
      </c>
      <c r="C1159" s="57" t="s">
        <v>2615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2229</v>
      </c>
      <c r="O1159" s="57" t="s">
        <v>2242</v>
      </c>
      <c r="P1159" s="57" t="s">
        <v>2231</v>
      </c>
      <c r="Q1159" s="57"/>
    </row>
    <row r="1160" spans="1:17" ht="15" customHeight="1" x14ac:dyDescent="0.25">
      <c r="A1160" s="57">
        <v>22486</v>
      </c>
      <c r="B1160" s="57" t="s">
        <v>2616</v>
      </c>
      <c r="C1160" s="57" t="s">
        <v>2617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2229</v>
      </c>
      <c r="O1160" s="57" t="s">
        <v>2242</v>
      </c>
      <c r="P1160" s="57" t="s">
        <v>2231</v>
      </c>
      <c r="Q1160" s="57"/>
    </row>
    <row r="1161" spans="1:17" ht="15" customHeight="1" x14ac:dyDescent="0.25">
      <c r="A1161" s="57">
        <v>6001</v>
      </c>
      <c r="B1161" s="57" t="s">
        <v>2295</v>
      </c>
      <c r="C1161" s="57" t="s">
        <v>2296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2229</v>
      </c>
      <c r="O1161" s="57" t="s">
        <v>2242</v>
      </c>
      <c r="P1161" s="57" t="s">
        <v>2231</v>
      </c>
      <c r="Q1161" s="57"/>
    </row>
    <row r="1162" spans="1:17" ht="15" customHeight="1" x14ac:dyDescent="0.25">
      <c r="A1162" s="57">
        <v>20315</v>
      </c>
      <c r="B1162" s="57" t="s">
        <v>2544</v>
      </c>
      <c r="C1162" s="57" t="s">
        <v>2545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2229</v>
      </c>
      <c r="O1162" s="57" t="s">
        <v>2242</v>
      </c>
      <c r="P1162" s="57" t="s">
        <v>2231</v>
      </c>
      <c r="Q1162" s="57"/>
    </row>
    <row r="1163" spans="1:17" ht="15" customHeight="1" x14ac:dyDescent="0.25">
      <c r="A1163" s="57">
        <v>20316</v>
      </c>
      <c r="B1163" s="57" t="s">
        <v>2546</v>
      </c>
      <c r="C1163" s="57" t="s">
        <v>2547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2229</v>
      </c>
      <c r="O1163" s="57" t="s">
        <v>2242</v>
      </c>
      <c r="P1163" s="57" t="s">
        <v>2231</v>
      </c>
      <c r="Q1163" s="57"/>
    </row>
    <row r="1164" spans="1:17" ht="15" customHeight="1" x14ac:dyDescent="0.3">
      <c r="A1164" s="55">
        <v>20310</v>
      </c>
      <c r="B1164" s="55" t="s">
        <v>8915</v>
      </c>
      <c r="C1164" s="55" t="s">
        <v>8916</v>
      </c>
      <c r="D1164" s="55"/>
      <c r="E1164" s="55">
        <v>10</v>
      </c>
      <c r="F1164" s="55">
        <v>6</v>
      </c>
      <c r="G1164" s="66">
        <v>3.1949000000000001</v>
      </c>
      <c r="H1164" s="66">
        <f t="shared" si="56"/>
        <v>3.5143900000000001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2229</v>
      </c>
      <c r="O1164" s="55" t="s">
        <v>2242</v>
      </c>
      <c r="P1164" s="54"/>
      <c r="Q1164" s="54"/>
    </row>
    <row r="1165" spans="1:17" ht="15" customHeight="1" x14ac:dyDescent="0.3">
      <c r="A1165" s="55">
        <v>4662</v>
      </c>
      <c r="B1165" s="55" t="s">
        <v>8770</v>
      </c>
      <c r="C1165" s="55" t="s">
        <v>8771</v>
      </c>
      <c r="D1165" s="55"/>
      <c r="E1165" s="55">
        <v>10</v>
      </c>
      <c r="F1165" s="55">
        <v>9</v>
      </c>
      <c r="G1165" s="66">
        <v>3.2549000000000001</v>
      </c>
      <c r="H1165" s="66">
        <f t="shared" si="56"/>
        <v>3.5803900000000004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2229</v>
      </c>
      <c r="O1165" s="55" t="s">
        <v>2239</v>
      </c>
      <c r="P1165" s="54"/>
      <c r="Q1165" s="54"/>
    </row>
    <row r="1166" spans="1:17" ht="15" customHeight="1" x14ac:dyDescent="0.3">
      <c r="A1166" s="55">
        <v>6901</v>
      </c>
      <c r="B1166" s="55" t="s">
        <v>8824</v>
      </c>
      <c r="C1166" s="55" t="s">
        <v>8825</v>
      </c>
      <c r="D1166" s="55"/>
      <c r="E1166" s="55">
        <v>10</v>
      </c>
      <c r="F1166" s="55">
        <v>9</v>
      </c>
      <c r="G1166" s="66">
        <v>3.2949000000000002</v>
      </c>
      <c r="H1166" s="66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2229</v>
      </c>
      <c r="O1166" s="55" t="s">
        <v>2239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8933</v>
      </c>
      <c r="C1167" s="55" t="s">
        <v>8934</v>
      </c>
      <c r="D1167" s="55"/>
      <c r="E1167" s="55">
        <v>10</v>
      </c>
      <c r="F1167" s="55">
        <v>9</v>
      </c>
      <c r="G1167" s="66">
        <v>4.0148999999999999</v>
      </c>
      <c r="H1167" s="66">
        <f t="shared" si="56"/>
        <v>4.4163899999999998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2229</v>
      </c>
      <c r="O1167" s="55" t="s">
        <v>2239</v>
      </c>
      <c r="P1167" s="54"/>
      <c r="Q1167" s="54"/>
    </row>
    <row r="1168" spans="1:17" ht="15" customHeight="1" x14ac:dyDescent="0.3">
      <c r="A1168" s="55">
        <v>4664</v>
      </c>
      <c r="B1168" s="55" t="s">
        <v>8772</v>
      </c>
      <c r="C1168" s="55" t="s">
        <v>8773</v>
      </c>
      <c r="D1168" s="55"/>
      <c r="E1168" s="55">
        <v>10</v>
      </c>
      <c r="F1168" s="55">
        <v>9</v>
      </c>
      <c r="G1168" s="66">
        <v>3.4049</v>
      </c>
      <c r="H1168" s="66">
        <f t="shared" si="56"/>
        <v>3.74539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2229</v>
      </c>
      <c r="O1168" s="55" t="s">
        <v>2239</v>
      </c>
      <c r="P1168" s="54"/>
      <c r="Q1168" s="54"/>
    </row>
    <row r="1169" spans="1:17" ht="15" customHeight="1" x14ac:dyDescent="0.25">
      <c r="A1169" s="57">
        <v>11622</v>
      </c>
      <c r="B1169" s="57" t="s">
        <v>2303</v>
      </c>
      <c r="C1169" s="57" t="s">
        <v>2304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2229</v>
      </c>
      <c r="O1169" s="57" t="s">
        <v>2239</v>
      </c>
      <c r="P1169" s="57" t="s">
        <v>2231</v>
      </c>
      <c r="Q1169" s="57"/>
    </row>
    <row r="1170" spans="1:17" ht="15" customHeight="1" x14ac:dyDescent="0.25">
      <c r="A1170" s="57">
        <v>4667</v>
      </c>
      <c r="B1170" s="57" t="s">
        <v>2237</v>
      </c>
      <c r="C1170" s="57" t="s">
        <v>2238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2229</v>
      </c>
      <c r="O1170" s="57" t="s">
        <v>2239</v>
      </c>
      <c r="P1170" s="57" t="s">
        <v>2231</v>
      </c>
      <c r="Q1170" s="57"/>
    </row>
    <row r="1171" spans="1:17" ht="15" customHeight="1" x14ac:dyDescent="0.3">
      <c r="A1171" s="55">
        <v>16150</v>
      </c>
      <c r="B1171" s="55" t="s">
        <v>8880</v>
      </c>
      <c r="C1171" s="55" t="s">
        <v>8881</v>
      </c>
      <c r="D1171" s="55"/>
      <c r="E1171" s="55">
        <v>10</v>
      </c>
      <c r="F1171" s="55">
        <v>12</v>
      </c>
      <c r="G1171" s="66">
        <v>4.4249000000000001</v>
      </c>
      <c r="H1171" s="66">
        <f t="shared" si="56"/>
        <v>4.8673900000000003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2229</v>
      </c>
      <c r="O1171" s="55" t="s">
        <v>2283</v>
      </c>
      <c r="P1171" s="53"/>
      <c r="Q1171" s="53"/>
    </row>
    <row r="1172" spans="1:17" ht="15" customHeight="1" x14ac:dyDescent="0.3">
      <c r="A1172" s="55">
        <v>4673</v>
      </c>
      <c r="B1172" s="55" t="s">
        <v>8774</v>
      </c>
      <c r="C1172" s="55" t="s">
        <v>8775</v>
      </c>
      <c r="D1172" s="55"/>
      <c r="E1172" s="55">
        <v>10</v>
      </c>
      <c r="F1172" s="55">
        <v>12</v>
      </c>
      <c r="G1172" s="66">
        <v>3.8749000000000002</v>
      </c>
      <c r="H1172" s="66">
        <f t="shared" si="56"/>
        <v>4.2623899999999999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2229</v>
      </c>
      <c r="O1172" s="55" t="s">
        <v>2288</v>
      </c>
      <c r="P1172" s="54"/>
      <c r="Q1172" s="54"/>
    </row>
    <row r="1173" spans="1:17" ht="15" customHeight="1" x14ac:dyDescent="0.25">
      <c r="A1173" s="57">
        <v>13061</v>
      </c>
      <c r="B1173" s="57" t="s">
        <v>2323</v>
      </c>
      <c r="C1173" s="57" t="s">
        <v>2324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2229</v>
      </c>
      <c r="O1173" s="57" t="s">
        <v>2288</v>
      </c>
      <c r="P1173" s="57" t="s">
        <v>2231</v>
      </c>
      <c r="Q1173" s="57"/>
    </row>
    <row r="1174" spans="1:17" ht="15" customHeight="1" x14ac:dyDescent="0.3">
      <c r="A1174" s="55">
        <v>20760</v>
      </c>
      <c r="B1174" s="55" t="s">
        <v>8919</v>
      </c>
      <c r="C1174" s="55" t="s">
        <v>8920</v>
      </c>
      <c r="D1174" s="55"/>
      <c r="E1174" s="55">
        <v>10</v>
      </c>
      <c r="F1174" s="55">
        <v>10</v>
      </c>
      <c r="G1174" s="66">
        <v>2.9548999999999999</v>
      </c>
      <c r="H1174" s="66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2229</v>
      </c>
      <c r="O1174" s="55" t="s">
        <v>2451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2321</v>
      </c>
      <c r="C1175" s="57" t="s">
        <v>2322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2229</v>
      </c>
      <c r="O1175" s="57" t="s">
        <v>2288</v>
      </c>
      <c r="P1175" s="57" t="s">
        <v>2231</v>
      </c>
      <c r="Q1175" s="57"/>
    </row>
    <row r="1176" spans="1:17" ht="15" customHeight="1" x14ac:dyDescent="0.3">
      <c r="A1176" s="55">
        <v>20758</v>
      </c>
      <c r="B1176" s="55" t="s">
        <v>8917</v>
      </c>
      <c r="C1176" s="55" t="s">
        <v>8918</v>
      </c>
      <c r="D1176" s="55"/>
      <c r="E1176" s="55">
        <v>10</v>
      </c>
      <c r="F1176" s="55">
        <v>12</v>
      </c>
      <c r="G1176" s="66">
        <v>3.3948999999999998</v>
      </c>
      <c r="H1176" s="66">
        <f t="shared" si="56"/>
        <v>3.7343899999999999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2229</v>
      </c>
      <c r="O1176" s="55" t="s">
        <v>2288</v>
      </c>
      <c r="P1176" s="54"/>
      <c r="Q1176" s="54"/>
    </row>
    <row r="1177" spans="1:17" ht="15" customHeight="1" x14ac:dyDescent="0.3">
      <c r="A1177" s="55">
        <v>16195</v>
      </c>
      <c r="B1177" s="55" t="s">
        <v>8886</v>
      </c>
      <c r="C1177" s="55" t="s">
        <v>8887</v>
      </c>
      <c r="D1177" s="55"/>
      <c r="E1177" s="55">
        <v>10</v>
      </c>
      <c r="F1177" s="55">
        <v>12</v>
      </c>
      <c r="G1177" s="66">
        <v>4.4249000000000001</v>
      </c>
      <c r="H1177" s="66">
        <f t="shared" si="56"/>
        <v>4.8673900000000003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2229</v>
      </c>
      <c r="O1177" s="55" t="s">
        <v>8888</v>
      </c>
      <c r="P1177" s="53"/>
      <c r="Q1177" s="53"/>
    </row>
    <row r="1178" spans="1:17" ht="15" customHeight="1" x14ac:dyDescent="0.3">
      <c r="A1178" s="55">
        <v>13057</v>
      </c>
      <c r="B1178" s="55" t="s">
        <v>8844</v>
      </c>
      <c r="C1178" s="55" t="s">
        <v>8845</v>
      </c>
      <c r="D1178" s="55"/>
      <c r="E1178" s="55">
        <v>10</v>
      </c>
      <c r="F1178" s="55">
        <v>12</v>
      </c>
      <c r="G1178" s="66">
        <v>2.8849</v>
      </c>
      <c r="H1178" s="66">
        <f t="shared" si="56"/>
        <v>3.1733899999999999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2229</v>
      </c>
      <c r="O1178" s="55" t="s">
        <v>2288</v>
      </c>
      <c r="P1178" s="53"/>
      <c r="Q1178" s="53"/>
    </row>
    <row r="1179" spans="1:17" ht="15" customHeight="1" x14ac:dyDescent="0.3">
      <c r="A1179" s="55">
        <v>13055</v>
      </c>
      <c r="B1179" s="55" t="s">
        <v>8842</v>
      </c>
      <c r="C1179" s="55" t="s">
        <v>8843</v>
      </c>
      <c r="D1179" s="55"/>
      <c r="E1179" s="55">
        <v>10</v>
      </c>
      <c r="F1179" s="55">
        <v>12</v>
      </c>
      <c r="G1179" s="66">
        <v>1.5448999999999999</v>
      </c>
      <c r="H1179" s="66">
        <f t="shared" si="56"/>
        <v>1.69939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2229</v>
      </c>
      <c r="O1179" s="55" t="s">
        <v>2288</v>
      </c>
      <c r="P1179" s="53"/>
      <c r="Q1179" s="53"/>
    </row>
    <row r="1180" spans="1:17" ht="15" customHeight="1" x14ac:dyDescent="0.3">
      <c r="A1180" s="55">
        <v>4679</v>
      </c>
      <c r="B1180" s="55" t="s">
        <v>8776</v>
      </c>
      <c r="C1180" s="55" t="s">
        <v>8777</v>
      </c>
      <c r="D1180" s="55"/>
      <c r="E1180" s="55">
        <v>10</v>
      </c>
      <c r="F1180" s="55">
        <v>8</v>
      </c>
      <c r="G1180" s="66">
        <v>5.1448999999999998</v>
      </c>
      <c r="H1180" s="66">
        <f t="shared" si="56"/>
        <v>5.6593900000000001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2229</v>
      </c>
      <c r="O1180" s="55" t="s">
        <v>2234</v>
      </c>
      <c r="P1180" s="54"/>
      <c r="Q1180" s="54"/>
    </row>
    <row r="1181" spans="1:17" ht="15" customHeight="1" x14ac:dyDescent="0.3">
      <c r="A1181" s="55">
        <v>21105</v>
      </c>
      <c r="B1181" s="55" t="s">
        <v>8925</v>
      </c>
      <c r="C1181" s="55" t="s">
        <v>8926</v>
      </c>
      <c r="D1181" s="55"/>
      <c r="E1181" s="55">
        <v>10</v>
      </c>
      <c r="F1181" s="55">
        <v>6</v>
      </c>
      <c r="G1181" s="66">
        <v>3.6648999999999998</v>
      </c>
      <c r="H1181" s="66">
        <f t="shared" si="56"/>
        <v>4.03139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2229</v>
      </c>
      <c r="O1181" s="55" t="s">
        <v>2283</v>
      </c>
      <c r="P1181" s="54"/>
      <c r="Q1181" s="54"/>
    </row>
    <row r="1182" spans="1:17" ht="15" customHeight="1" x14ac:dyDescent="0.3">
      <c r="A1182" s="55">
        <v>22739</v>
      </c>
      <c r="B1182" s="55" t="s">
        <v>8953</v>
      </c>
      <c r="C1182" s="55" t="s">
        <v>8954</v>
      </c>
      <c r="D1182" s="55"/>
      <c r="E1182" s="55">
        <v>10</v>
      </c>
      <c r="F1182" s="55">
        <v>8</v>
      </c>
      <c r="G1182" s="66">
        <v>3.0849000000000002</v>
      </c>
      <c r="H1182" s="66">
        <f t="shared" si="56"/>
        <v>3.3933900000000001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2229</v>
      </c>
      <c r="O1182" s="55" t="s">
        <v>2234</v>
      </c>
      <c r="P1182" s="54"/>
      <c r="Q1182" s="54"/>
    </row>
    <row r="1183" spans="1:17" ht="15" customHeight="1" x14ac:dyDescent="0.25">
      <c r="A1183" s="57">
        <v>12210</v>
      </c>
      <c r="B1183" s="57" t="s">
        <v>2305</v>
      </c>
      <c r="C1183" s="57" t="s">
        <v>2306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2229</v>
      </c>
      <c r="O1183" s="57" t="s">
        <v>2283</v>
      </c>
      <c r="P1183" s="57" t="s">
        <v>2231</v>
      </c>
      <c r="Q1183" s="57"/>
    </row>
    <row r="1184" spans="1:17" ht="15" customHeight="1" x14ac:dyDescent="0.3">
      <c r="A1184" s="55">
        <v>22740</v>
      </c>
      <c r="B1184" s="55" t="s">
        <v>8955</v>
      </c>
      <c r="C1184" s="55" t="s">
        <v>8956</v>
      </c>
      <c r="D1184" s="55"/>
      <c r="E1184" s="55">
        <v>10</v>
      </c>
      <c r="F1184" s="55">
        <v>10</v>
      </c>
      <c r="G1184" s="66">
        <v>3.8749000000000002</v>
      </c>
      <c r="H1184" s="66">
        <f t="shared" si="59"/>
        <v>4.2623899999999999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2229</v>
      </c>
      <c r="O1184" s="55" t="s">
        <v>2288</v>
      </c>
      <c r="P1184" s="54"/>
      <c r="Q1184" s="54"/>
    </row>
    <row r="1185" spans="1:17" ht="15" customHeight="1" x14ac:dyDescent="0.3">
      <c r="A1185" s="55">
        <v>19600</v>
      </c>
      <c r="B1185" s="55" t="s">
        <v>8907</v>
      </c>
      <c r="C1185" s="55" t="s">
        <v>8908</v>
      </c>
      <c r="D1185" s="55"/>
      <c r="E1185" s="55">
        <v>10</v>
      </c>
      <c r="F1185" s="55">
        <v>10</v>
      </c>
      <c r="G1185" s="66">
        <v>2.9548999999999999</v>
      </c>
      <c r="H1185" s="66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2229</v>
      </c>
      <c r="O1185" s="55" t="s">
        <v>2451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8895</v>
      </c>
      <c r="C1186" s="55" t="s">
        <v>8896</v>
      </c>
      <c r="D1186" s="55"/>
      <c r="E1186" s="55">
        <v>10</v>
      </c>
      <c r="F1186" s="55">
        <v>6</v>
      </c>
      <c r="G1186" s="66">
        <v>2.9449000000000001</v>
      </c>
      <c r="H1186" s="66">
        <f t="shared" si="59"/>
        <v>3.2393900000000002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2229</v>
      </c>
      <c r="O1186" s="55" t="s">
        <v>2451</v>
      </c>
      <c r="P1186" s="54"/>
      <c r="Q1186" s="54"/>
    </row>
    <row r="1187" spans="1:17" ht="15" customHeight="1" x14ac:dyDescent="0.3">
      <c r="A1187" s="55">
        <v>21346</v>
      </c>
      <c r="B1187" s="55" t="s">
        <v>8929</v>
      </c>
      <c r="C1187" s="55" t="s">
        <v>8930</v>
      </c>
      <c r="D1187" s="55"/>
      <c r="E1187" s="55">
        <v>10</v>
      </c>
      <c r="F1187" s="55">
        <v>9</v>
      </c>
      <c r="G1187" s="66">
        <v>2.7349000000000001</v>
      </c>
      <c r="H1187" s="66">
        <f t="shared" si="59"/>
        <v>3.0083900000000003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2229</v>
      </c>
      <c r="O1187" s="55" t="s">
        <v>2288</v>
      </c>
      <c r="P1187" s="54"/>
      <c r="Q1187" s="54"/>
    </row>
    <row r="1188" spans="1:17" ht="15" customHeight="1" x14ac:dyDescent="0.3">
      <c r="A1188" s="55">
        <v>21344</v>
      </c>
      <c r="B1188" s="55" t="s">
        <v>8927</v>
      </c>
      <c r="C1188" s="55" t="s">
        <v>8928</v>
      </c>
      <c r="D1188" s="55"/>
      <c r="E1188" s="55">
        <v>10</v>
      </c>
      <c r="F1188" s="55">
        <v>8</v>
      </c>
      <c r="G1188" s="66">
        <v>2.7349000000000001</v>
      </c>
      <c r="H1188" s="66">
        <f t="shared" si="59"/>
        <v>3.0083900000000003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2229</v>
      </c>
      <c r="O1188" s="55" t="s">
        <v>2288</v>
      </c>
      <c r="P1188" s="54"/>
      <c r="Q1188" s="54"/>
    </row>
    <row r="1189" spans="1:17" ht="15" customHeight="1" x14ac:dyDescent="0.3">
      <c r="A1189" s="55">
        <v>16152</v>
      </c>
      <c r="B1189" s="55" t="s">
        <v>8884</v>
      </c>
      <c r="C1189" s="55" t="s">
        <v>8885</v>
      </c>
      <c r="D1189" s="55"/>
      <c r="E1189" s="55">
        <v>4</v>
      </c>
      <c r="F1189" s="55">
        <v>12</v>
      </c>
      <c r="G1189" s="66">
        <v>2.6349</v>
      </c>
      <c r="H1189" s="66">
        <f t="shared" si="59"/>
        <v>2.7402959999999998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2229</v>
      </c>
      <c r="O1189" s="55" t="s">
        <v>2280</v>
      </c>
      <c r="P1189" s="53"/>
      <c r="Q1189" s="53"/>
    </row>
    <row r="1190" spans="1:17" ht="15" customHeight="1" x14ac:dyDescent="0.25">
      <c r="A1190" s="57">
        <v>14267</v>
      </c>
      <c r="B1190" s="57" t="s">
        <v>2337</v>
      </c>
      <c r="C1190" s="57" t="s">
        <v>2338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2229</v>
      </c>
      <c r="O1190" s="57" t="s">
        <v>2280</v>
      </c>
      <c r="P1190" s="57" t="s">
        <v>2231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6">
        <v>3.9249000000000001</v>
      </c>
      <c r="H1191" s="66">
        <f t="shared" si="59"/>
        <v>4.3173899999999996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2229</v>
      </c>
      <c r="O1191" s="55" t="s">
        <v>2283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8858</v>
      </c>
      <c r="C1192" s="55" t="s">
        <v>8859</v>
      </c>
      <c r="D1192" s="55"/>
      <c r="E1192" s="55">
        <v>10</v>
      </c>
      <c r="F1192" s="55">
        <v>12</v>
      </c>
      <c r="G1192" s="66">
        <v>6.1348999999999991</v>
      </c>
      <c r="H1192" s="66">
        <f t="shared" si="59"/>
        <v>6.7483899999999988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2229</v>
      </c>
      <c r="O1192" s="55" t="s">
        <v>2283</v>
      </c>
      <c r="P1192" s="53"/>
      <c r="Q1192" s="53"/>
    </row>
    <row r="1193" spans="1:17" ht="15" customHeight="1" x14ac:dyDescent="0.3">
      <c r="A1193" s="55">
        <v>11679</v>
      </c>
      <c r="B1193" s="55" t="s">
        <v>8831</v>
      </c>
      <c r="C1193" s="55" t="s">
        <v>8832</v>
      </c>
      <c r="D1193" s="55"/>
      <c r="E1193" s="55">
        <v>10</v>
      </c>
      <c r="F1193" s="55">
        <v>9</v>
      </c>
      <c r="G1193" s="66">
        <v>4.4949000000000003</v>
      </c>
      <c r="H1193" s="66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2229</v>
      </c>
      <c r="O1193" s="55" t="s">
        <v>2283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8931</v>
      </c>
      <c r="C1194" s="55" t="s">
        <v>8932</v>
      </c>
      <c r="D1194" s="55"/>
      <c r="E1194" s="55">
        <v>10</v>
      </c>
      <c r="F1194" s="55">
        <v>8</v>
      </c>
      <c r="G1194" s="66">
        <v>5.1048999999999998</v>
      </c>
      <c r="H1194" s="66">
        <f t="shared" si="59"/>
        <v>5.6153899999999997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2229</v>
      </c>
      <c r="O1194" s="55" t="s">
        <v>2283</v>
      </c>
      <c r="P1194" s="54"/>
      <c r="Q1194" s="54"/>
    </row>
    <row r="1195" spans="1:17" ht="15" customHeight="1" x14ac:dyDescent="0.3">
      <c r="A1195" s="55">
        <v>14491</v>
      </c>
      <c r="B1195" s="55" t="s">
        <v>8864</v>
      </c>
      <c r="C1195" s="55" t="s">
        <v>8865</v>
      </c>
      <c r="D1195" s="55"/>
      <c r="E1195" s="55">
        <v>10</v>
      </c>
      <c r="F1195" s="55">
        <v>12</v>
      </c>
      <c r="G1195" s="66">
        <v>5.3548999999999998</v>
      </c>
      <c r="H1195" s="66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2229</v>
      </c>
      <c r="O1195" s="55" t="s">
        <v>2283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8814</v>
      </c>
      <c r="C1196" s="55" t="s">
        <v>8815</v>
      </c>
      <c r="D1196" s="55"/>
      <c r="E1196" s="55">
        <v>10</v>
      </c>
      <c r="F1196" s="55">
        <v>8</v>
      </c>
      <c r="G1196" s="66">
        <v>3.9748999999999999</v>
      </c>
      <c r="H1196" s="66">
        <f t="shared" si="59"/>
        <v>4.3723900000000002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2229</v>
      </c>
      <c r="O1196" s="55" t="s">
        <v>2288</v>
      </c>
      <c r="P1196" s="54"/>
      <c r="Q1196" s="54"/>
    </row>
    <row r="1197" spans="1:17" ht="15" customHeight="1" x14ac:dyDescent="0.3">
      <c r="A1197" s="55">
        <v>13750</v>
      </c>
      <c r="B1197" s="55" t="s">
        <v>8852</v>
      </c>
      <c r="C1197" s="55" t="s">
        <v>8853</v>
      </c>
      <c r="D1197" s="55"/>
      <c r="E1197" s="55">
        <v>10</v>
      </c>
      <c r="F1197" s="55">
        <v>8</v>
      </c>
      <c r="G1197" s="66">
        <v>5.0449000000000002</v>
      </c>
      <c r="H1197" s="66">
        <f t="shared" si="59"/>
        <v>5.5493899999999998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2229</v>
      </c>
      <c r="O1197" s="55" t="s">
        <v>2283</v>
      </c>
      <c r="P1197" s="53"/>
      <c r="Q1197" s="53"/>
    </row>
    <row r="1198" spans="1:17" ht="15" customHeight="1" x14ac:dyDescent="0.3">
      <c r="A1198" s="55">
        <v>4937</v>
      </c>
      <c r="B1198" s="55" t="s">
        <v>8812</v>
      </c>
      <c r="C1198" s="55" t="s">
        <v>8813</v>
      </c>
      <c r="D1198" s="55"/>
      <c r="E1198" s="55">
        <v>10</v>
      </c>
      <c r="F1198" s="55">
        <v>10</v>
      </c>
      <c r="G1198" s="66">
        <v>7.0648999999999997</v>
      </c>
      <c r="H1198" s="66">
        <f t="shared" si="59"/>
        <v>7.7713900000000002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2229</v>
      </c>
      <c r="O1198" s="55" t="s">
        <v>2283</v>
      </c>
      <c r="P1198" s="54"/>
      <c r="Q1198" s="54"/>
    </row>
    <row r="1199" spans="1:17" ht="15" customHeight="1" x14ac:dyDescent="0.25">
      <c r="A1199" s="57">
        <v>4938</v>
      </c>
      <c r="B1199" s="57" t="s">
        <v>2281</v>
      </c>
      <c r="C1199" s="57" t="s">
        <v>2282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2229</v>
      </c>
      <c r="O1199" s="57" t="s">
        <v>2283</v>
      </c>
      <c r="P1199" s="57" t="s">
        <v>2231</v>
      </c>
      <c r="Q1199" s="57"/>
    </row>
    <row r="1200" spans="1:17" ht="15" customHeight="1" x14ac:dyDescent="0.3">
      <c r="A1200" s="55">
        <v>4693</v>
      </c>
      <c r="B1200" s="55" t="s">
        <v>8784</v>
      </c>
      <c r="C1200" s="55" t="s">
        <v>8785</v>
      </c>
      <c r="D1200" s="55"/>
      <c r="E1200" s="55">
        <v>10</v>
      </c>
      <c r="F1200" s="55">
        <v>8</v>
      </c>
      <c r="G1200" s="66">
        <v>3.0849000000000002</v>
      </c>
      <c r="H1200" s="66">
        <f t="shared" si="59"/>
        <v>3.3933900000000001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2229</v>
      </c>
      <c r="O1200" s="55" t="s">
        <v>2288</v>
      </c>
      <c r="P1200" s="53"/>
      <c r="Q1200" s="53"/>
    </row>
    <row r="1201" spans="1:17" ht="15" customHeight="1" x14ac:dyDescent="0.3">
      <c r="A1201" s="55">
        <v>4694</v>
      </c>
      <c r="B1201" s="55" t="s">
        <v>8786</v>
      </c>
      <c r="C1201" s="55" t="s">
        <v>8787</v>
      </c>
      <c r="D1201" s="55"/>
      <c r="E1201" s="55">
        <v>10</v>
      </c>
      <c r="F1201" s="55">
        <v>8</v>
      </c>
      <c r="G1201" s="66">
        <v>3.0849000000000002</v>
      </c>
      <c r="H1201" s="66">
        <f t="shared" si="59"/>
        <v>3.3933900000000001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2229</v>
      </c>
      <c r="O1201" s="55" t="s">
        <v>2288</v>
      </c>
      <c r="P1201" s="53"/>
      <c r="Q1201" s="53"/>
    </row>
    <row r="1202" spans="1:17" ht="15" customHeight="1" x14ac:dyDescent="0.3">
      <c r="A1202" s="55">
        <v>22747</v>
      </c>
      <c r="B1202" s="55" t="s">
        <v>8959</v>
      </c>
      <c r="C1202" s="55" t="s">
        <v>8960</v>
      </c>
      <c r="D1202" s="55"/>
      <c r="E1202" s="55">
        <v>10</v>
      </c>
      <c r="F1202" s="55">
        <v>10</v>
      </c>
      <c r="G1202" s="66">
        <v>3.8749000000000002</v>
      </c>
      <c r="H1202" s="66">
        <f t="shared" si="59"/>
        <v>4.2623899999999999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2229</v>
      </c>
      <c r="O1202" s="55" t="s">
        <v>2288</v>
      </c>
      <c r="P1202" s="54"/>
      <c r="Q1202" s="54"/>
    </row>
    <row r="1203" spans="1:17" ht="15" customHeight="1" x14ac:dyDescent="0.3">
      <c r="A1203" s="55">
        <v>22743</v>
      </c>
      <c r="B1203" s="55" t="s">
        <v>8957</v>
      </c>
      <c r="C1203" s="55" t="s">
        <v>8958</v>
      </c>
      <c r="D1203" s="55"/>
      <c r="E1203" s="55">
        <v>10</v>
      </c>
      <c r="F1203" s="55">
        <v>10</v>
      </c>
      <c r="G1203" s="66">
        <v>3.8749000000000002</v>
      </c>
      <c r="H1203" s="66">
        <f t="shared" si="59"/>
        <v>4.2623899999999999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2229</v>
      </c>
      <c r="O1203" s="55" t="s">
        <v>2288</v>
      </c>
      <c r="P1203" s="54"/>
      <c r="Q1203" s="54"/>
    </row>
    <row r="1204" spans="1:17" ht="15" customHeight="1" x14ac:dyDescent="0.3">
      <c r="A1204" s="55">
        <v>20761</v>
      </c>
      <c r="B1204" s="55" t="s">
        <v>8921</v>
      </c>
      <c r="C1204" s="55" t="s">
        <v>8922</v>
      </c>
      <c r="D1204" s="55"/>
      <c r="E1204" s="55">
        <v>10</v>
      </c>
      <c r="F1204" s="55">
        <v>12</v>
      </c>
      <c r="G1204" s="66">
        <v>2.1248999999999998</v>
      </c>
      <c r="H1204" s="66">
        <f t="shared" si="59"/>
        <v>2.3373899999999996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2229</v>
      </c>
      <c r="O1204" s="55" t="s">
        <v>2288</v>
      </c>
      <c r="P1204" s="54"/>
      <c r="Q1204" s="54"/>
    </row>
    <row r="1205" spans="1:17" ht="15" customHeight="1" x14ac:dyDescent="0.3">
      <c r="A1205" s="55">
        <v>15716</v>
      </c>
      <c r="B1205" s="55" t="s">
        <v>8872</v>
      </c>
      <c r="C1205" s="55" t="s">
        <v>8873</v>
      </c>
      <c r="D1205" s="55"/>
      <c r="E1205" s="55">
        <v>10</v>
      </c>
      <c r="F1205" s="55">
        <v>10</v>
      </c>
      <c r="G1205" s="66">
        <v>2.9849000000000001</v>
      </c>
      <c r="H1205" s="66">
        <f t="shared" si="59"/>
        <v>3.2833900000000003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2229</v>
      </c>
      <c r="O1205" s="55" t="s">
        <v>2451</v>
      </c>
      <c r="P1205" s="53"/>
      <c r="Q1205" s="53"/>
    </row>
    <row r="1206" spans="1:17" ht="15" customHeight="1" x14ac:dyDescent="0.25">
      <c r="A1206" s="57">
        <v>19602</v>
      </c>
      <c r="B1206" s="57" t="s">
        <v>2462</v>
      </c>
      <c r="C1206" s="57" t="s">
        <v>2463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2229</v>
      </c>
      <c r="O1206" s="57" t="s">
        <v>2230</v>
      </c>
      <c r="P1206" s="57" t="s">
        <v>2231</v>
      </c>
      <c r="Q1206" s="57"/>
    </row>
    <row r="1207" spans="1:17" ht="15" customHeight="1" x14ac:dyDescent="0.3">
      <c r="A1207" s="55">
        <v>4698</v>
      </c>
      <c r="B1207" s="55" t="s">
        <v>8788</v>
      </c>
      <c r="C1207" s="55" t="s">
        <v>8789</v>
      </c>
      <c r="D1207" s="55"/>
      <c r="E1207" s="55">
        <v>4</v>
      </c>
      <c r="F1207" s="55">
        <v>10</v>
      </c>
      <c r="G1207" s="66">
        <v>4.1149000000000004</v>
      </c>
      <c r="H1207" s="66">
        <f t="shared" si="59"/>
        <v>4.2794960000000009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2229</v>
      </c>
      <c r="O1207" s="55" t="s">
        <v>2273</v>
      </c>
      <c r="P1207" s="53"/>
      <c r="Q1207" s="53"/>
    </row>
    <row r="1208" spans="1:17" ht="15" customHeight="1" x14ac:dyDescent="0.3">
      <c r="A1208" s="55">
        <v>4685</v>
      </c>
      <c r="B1208" s="55" t="s">
        <v>8778</v>
      </c>
      <c r="C1208" s="55" t="s">
        <v>8779</v>
      </c>
      <c r="D1208" s="55"/>
      <c r="E1208" s="55">
        <v>10</v>
      </c>
      <c r="F1208" s="55">
        <v>10</v>
      </c>
      <c r="G1208" s="66">
        <v>3.0449000000000002</v>
      </c>
      <c r="H1208" s="66">
        <f t="shared" si="59"/>
        <v>3.3493900000000001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2229</v>
      </c>
      <c r="O1208" s="55" t="s">
        <v>2283</v>
      </c>
      <c r="P1208" s="54"/>
      <c r="Q1208" s="54"/>
    </row>
    <row r="1209" spans="1:17" ht="15" customHeight="1" x14ac:dyDescent="0.3">
      <c r="A1209" s="55">
        <v>4687</v>
      </c>
      <c r="B1209" s="55" t="s">
        <v>8780</v>
      </c>
      <c r="C1209" s="55" t="s">
        <v>8781</v>
      </c>
      <c r="D1209" s="55"/>
      <c r="E1209" s="55">
        <v>10</v>
      </c>
      <c r="F1209" s="55">
        <v>10</v>
      </c>
      <c r="G1209" s="66">
        <v>3.0449000000000002</v>
      </c>
      <c r="H1209" s="66">
        <f t="shared" si="59"/>
        <v>3.3493900000000001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2229</v>
      </c>
      <c r="O1209" s="55" t="s">
        <v>2283</v>
      </c>
      <c r="P1209" s="54"/>
      <c r="Q1209" s="54"/>
    </row>
    <row r="1210" spans="1:17" ht="15" customHeight="1" x14ac:dyDescent="0.3">
      <c r="A1210" s="55">
        <v>4688</v>
      </c>
      <c r="B1210" s="55" t="s">
        <v>8782</v>
      </c>
      <c r="C1210" s="55" t="s">
        <v>8783</v>
      </c>
      <c r="D1210" s="55"/>
      <c r="E1210" s="55">
        <v>10</v>
      </c>
      <c r="F1210" s="55">
        <v>10</v>
      </c>
      <c r="G1210" s="66">
        <v>3.8948999999999998</v>
      </c>
      <c r="H1210" s="66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2229</v>
      </c>
      <c r="O1210" s="55" t="s">
        <v>2283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8848</v>
      </c>
      <c r="C1211" s="55" t="s">
        <v>8849</v>
      </c>
      <c r="D1211" s="55"/>
      <c r="E1211" s="55">
        <v>4</v>
      </c>
      <c r="F1211" s="55">
        <v>12</v>
      </c>
      <c r="G1211" s="66">
        <v>2.5348999999999999</v>
      </c>
      <c r="H1211" s="66">
        <f t="shared" si="59"/>
        <v>2.6362959999999998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2229</v>
      </c>
      <c r="O1211" s="55" t="s">
        <v>2280</v>
      </c>
      <c r="P1211" s="53"/>
      <c r="Q1211" s="53"/>
    </row>
    <row r="1212" spans="1:17" ht="15" customHeight="1" x14ac:dyDescent="0.3">
      <c r="A1212" s="55">
        <v>19020</v>
      </c>
      <c r="B1212" s="55" t="s">
        <v>8903</v>
      </c>
      <c r="C1212" s="55" t="s">
        <v>8904</v>
      </c>
      <c r="D1212" s="55"/>
      <c r="E1212" s="55">
        <v>4</v>
      </c>
      <c r="F1212" s="55">
        <v>12</v>
      </c>
      <c r="G1212" s="66">
        <v>3.1549</v>
      </c>
      <c r="H1212" s="66">
        <f t="shared" si="59"/>
        <v>3.2810960000000002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2229</v>
      </c>
      <c r="O1212" s="55" t="s">
        <v>2280</v>
      </c>
      <c r="P1212" s="54"/>
      <c r="Q1212" s="54"/>
    </row>
    <row r="1213" spans="1:17" ht="15" customHeight="1" x14ac:dyDescent="0.3">
      <c r="A1213" s="55">
        <v>6900</v>
      </c>
      <c r="B1213" s="55" t="s">
        <v>8822</v>
      </c>
      <c r="C1213" s="55" t="s">
        <v>8823</v>
      </c>
      <c r="D1213" s="55"/>
      <c r="E1213" s="55">
        <v>4</v>
      </c>
      <c r="F1213" s="55">
        <v>15</v>
      </c>
      <c r="G1213" s="66">
        <v>1.5048999999999999</v>
      </c>
      <c r="H1213" s="66">
        <f t="shared" si="59"/>
        <v>1.5650959999999998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2229</v>
      </c>
      <c r="O1213" s="55" t="s">
        <v>2280</v>
      </c>
      <c r="P1213" s="53"/>
      <c r="Q1213" s="53"/>
    </row>
    <row r="1214" spans="1:17" ht="15" customHeight="1" x14ac:dyDescent="0.3">
      <c r="A1214" s="55">
        <v>4703</v>
      </c>
      <c r="B1214" s="55" t="s">
        <v>8790</v>
      </c>
      <c r="C1214" s="55" t="s">
        <v>8791</v>
      </c>
      <c r="D1214" s="55"/>
      <c r="E1214" s="55">
        <v>4</v>
      </c>
      <c r="F1214" s="55">
        <v>16</v>
      </c>
      <c r="G1214" s="66">
        <v>1.5448999999999999</v>
      </c>
      <c r="H1214" s="66">
        <f t="shared" si="59"/>
        <v>1.6066959999999999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2229</v>
      </c>
      <c r="O1214" s="55" t="s">
        <v>8792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6">
        <v>3.9748999999999999</v>
      </c>
      <c r="H1215" s="66">
        <f t="shared" si="59"/>
        <v>4.3723900000000002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2229</v>
      </c>
      <c r="O1215" s="55" t="s">
        <v>2288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2286</v>
      </c>
      <c r="C1216" s="57" t="s">
        <v>2287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2229</v>
      </c>
      <c r="O1216" s="57" t="s">
        <v>2288</v>
      </c>
      <c r="P1216" s="57" t="s">
        <v>2231</v>
      </c>
      <c r="Q1216" s="57"/>
    </row>
    <row r="1217" spans="1:17" ht="15" customHeight="1" x14ac:dyDescent="0.25">
      <c r="A1217" s="57">
        <v>20763</v>
      </c>
      <c r="B1217" s="57" t="s">
        <v>2558</v>
      </c>
      <c r="C1217" s="57" t="s">
        <v>2559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2229</v>
      </c>
      <c r="O1217" s="57" t="s">
        <v>2451</v>
      </c>
      <c r="P1217" s="57" t="s">
        <v>2231</v>
      </c>
      <c r="Q1217" s="57"/>
    </row>
    <row r="1218" spans="1:17" ht="15" customHeight="1" x14ac:dyDescent="0.3">
      <c r="A1218" s="55">
        <v>4704</v>
      </c>
      <c r="B1218" s="55" t="s">
        <v>8793</v>
      </c>
      <c r="C1218" s="55" t="s">
        <v>8794</v>
      </c>
      <c r="D1218" s="55"/>
      <c r="E1218" s="55">
        <v>10</v>
      </c>
      <c r="F1218" s="55">
        <v>9</v>
      </c>
      <c r="G1218" s="66">
        <v>3.0449000000000002</v>
      </c>
      <c r="H1218" s="66">
        <f t="shared" si="59"/>
        <v>3.3493900000000001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2229</v>
      </c>
      <c r="O1218" s="55" t="s">
        <v>8795</v>
      </c>
      <c r="P1218" s="53"/>
      <c r="Q1218" s="53"/>
    </row>
    <row r="1219" spans="1:17" ht="15" customHeight="1" x14ac:dyDescent="0.3">
      <c r="A1219" s="55">
        <v>13259</v>
      </c>
      <c r="B1219" s="55" t="s">
        <v>8846</v>
      </c>
      <c r="C1219" s="55" t="s">
        <v>8847</v>
      </c>
      <c r="D1219" s="55"/>
      <c r="E1219" s="55">
        <v>4</v>
      </c>
      <c r="F1219" s="55">
        <v>12</v>
      </c>
      <c r="G1219" s="66">
        <v>2.9849000000000001</v>
      </c>
      <c r="H1219" s="66">
        <f t="shared" si="59"/>
        <v>3.1042960000000002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2229</v>
      </c>
      <c r="O1219" s="55" t="s">
        <v>2273</v>
      </c>
      <c r="P1219" s="53"/>
      <c r="Q1219" s="53"/>
    </row>
    <row r="1220" spans="1:17" ht="15" customHeight="1" x14ac:dyDescent="0.3">
      <c r="A1220" s="55">
        <v>4880</v>
      </c>
      <c r="B1220" s="55" t="s">
        <v>8810</v>
      </c>
      <c r="C1220" s="55" t="s">
        <v>8811</v>
      </c>
      <c r="D1220" s="55"/>
      <c r="E1220" s="55">
        <v>4</v>
      </c>
      <c r="F1220" s="55">
        <v>14</v>
      </c>
      <c r="G1220" s="66">
        <v>2.0548999999999999</v>
      </c>
      <c r="H1220" s="66">
        <f t="shared" si="59"/>
        <v>2.1370960000000001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2229</v>
      </c>
      <c r="O1220" s="55" t="s">
        <v>2280</v>
      </c>
      <c r="P1220" s="54"/>
      <c r="Q1220" s="54"/>
    </row>
    <row r="1221" spans="1:17" ht="15" customHeight="1" x14ac:dyDescent="0.3">
      <c r="A1221" s="55">
        <v>15147</v>
      </c>
      <c r="B1221" s="55" t="s">
        <v>8868</v>
      </c>
      <c r="C1221" s="55" t="s">
        <v>8869</v>
      </c>
      <c r="D1221" s="55"/>
      <c r="E1221" s="55">
        <v>4</v>
      </c>
      <c r="F1221" s="55">
        <v>12</v>
      </c>
      <c r="G1221" s="66">
        <v>3.8749000000000002</v>
      </c>
      <c r="H1221" s="66">
        <f t="shared" si="59"/>
        <v>4.0298959999999999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2229</v>
      </c>
      <c r="O1221" s="55" t="s">
        <v>2280</v>
      </c>
      <c r="P1221" s="53"/>
      <c r="Q1221" s="53"/>
    </row>
    <row r="1222" spans="1:17" ht="15" customHeight="1" x14ac:dyDescent="0.25">
      <c r="A1222" s="57">
        <v>4879</v>
      </c>
      <c r="B1222" s="57" t="s">
        <v>2278</v>
      </c>
      <c r="C1222" s="57" t="s">
        <v>2279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2229</v>
      </c>
      <c r="O1222" s="57" t="s">
        <v>2280</v>
      </c>
      <c r="P1222" s="57" t="s">
        <v>2231</v>
      </c>
      <c r="Q1222" s="72">
        <v>45478</v>
      </c>
    </row>
    <row r="1223" spans="1:17" ht="15" customHeight="1" x14ac:dyDescent="0.3">
      <c r="A1223" s="55">
        <v>4707</v>
      </c>
      <c r="B1223" s="55" t="s">
        <v>8796</v>
      </c>
      <c r="C1223" s="55" t="s">
        <v>8797</v>
      </c>
      <c r="D1223" s="55"/>
      <c r="E1223" s="55">
        <v>4</v>
      </c>
      <c r="F1223" s="55">
        <v>14</v>
      </c>
      <c r="G1223" s="66">
        <v>2.9849000000000001</v>
      </c>
      <c r="H1223" s="66">
        <f t="shared" si="59"/>
        <v>3.1042960000000002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2229</v>
      </c>
      <c r="O1223" s="55" t="s">
        <v>2280</v>
      </c>
      <c r="P1223" s="54"/>
      <c r="Q1223" s="54"/>
    </row>
    <row r="1224" spans="1:17" ht="15" customHeight="1" x14ac:dyDescent="0.3">
      <c r="A1224" s="55">
        <v>15192</v>
      </c>
      <c r="B1224" s="55" t="s">
        <v>8870</v>
      </c>
      <c r="C1224" s="55" t="s">
        <v>8871</v>
      </c>
      <c r="D1224" s="55"/>
      <c r="E1224" s="55">
        <v>4</v>
      </c>
      <c r="F1224" s="55">
        <v>12</v>
      </c>
      <c r="G1224" s="66">
        <v>3.9148999999999998</v>
      </c>
      <c r="H1224" s="66">
        <f t="shared" si="59"/>
        <v>4.0714959999999998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2229</v>
      </c>
      <c r="O1224" s="55" t="s">
        <v>2280</v>
      </c>
      <c r="P1224" s="53"/>
      <c r="Q1224" s="53"/>
    </row>
    <row r="1225" spans="1:17" ht="15" customHeight="1" x14ac:dyDescent="0.25">
      <c r="A1225" s="57">
        <v>21348</v>
      </c>
      <c r="B1225" s="57" t="s">
        <v>2560</v>
      </c>
      <c r="C1225" s="57" t="s">
        <v>2561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2229</v>
      </c>
      <c r="O1225" s="57" t="s">
        <v>2451</v>
      </c>
      <c r="P1225" s="57" t="s">
        <v>2231</v>
      </c>
      <c r="Q1225" s="57"/>
    </row>
    <row r="1226" spans="1:17" ht="15" customHeight="1" x14ac:dyDescent="0.25">
      <c r="A1226" s="57">
        <v>19015</v>
      </c>
      <c r="B1226" s="57" t="s">
        <v>2454</v>
      </c>
      <c r="C1226" s="57" t="s">
        <v>2455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2229</v>
      </c>
      <c r="O1226" s="57" t="s">
        <v>2451</v>
      </c>
      <c r="P1226" s="57" t="s">
        <v>2231</v>
      </c>
      <c r="Q1226" s="57"/>
    </row>
    <row r="1227" spans="1:17" ht="15" customHeight="1" x14ac:dyDescent="0.25">
      <c r="A1227" s="57">
        <v>19016</v>
      </c>
      <c r="B1227" s="57" t="s">
        <v>2456</v>
      </c>
      <c r="C1227" s="57" t="s">
        <v>2457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2229</v>
      </c>
      <c r="O1227" s="57" t="s">
        <v>2451</v>
      </c>
      <c r="P1227" s="57" t="s">
        <v>2231</v>
      </c>
      <c r="Q1227" s="57"/>
    </row>
    <row r="1228" spans="1:17" ht="15" customHeight="1" x14ac:dyDescent="0.25">
      <c r="A1228" s="57">
        <v>19018</v>
      </c>
      <c r="B1228" s="57" t="s">
        <v>2458</v>
      </c>
      <c r="C1228" s="57" t="s">
        <v>2459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2229</v>
      </c>
      <c r="O1228" s="57" t="s">
        <v>2451</v>
      </c>
      <c r="P1228" s="57" t="s">
        <v>2231</v>
      </c>
      <c r="Q1228" s="57"/>
    </row>
    <row r="1229" spans="1:17" ht="15" customHeight="1" x14ac:dyDescent="0.25">
      <c r="A1229" s="57">
        <v>19019</v>
      </c>
      <c r="B1229" s="57" t="s">
        <v>2460</v>
      </c>
      <c r="C1229" s="57" t="s">
        <v>2461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2229</v>
      </c>
      <c r="O1229" s="57" t="s">
        <v>2451</v>
      </c>
      <c r="P1229" s="57" t="s">
        <v>2231</v>
      </c>
      <c r="Q1229" s="57"/>
    </row>
    <row r="1230" spans="1:17" ht="15" customHeight="1" x14ac:dyDescent="0.25">
      <c r="A1230" s="57">
        <v>19013</v>
      </c>
      <c r="B1230" s="57" t="s">
        <v>2449</v>
      </c>
      <c r="C1230" s="57" t="s">
        <v>2450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2229</v>
      </c>
      <c r="O1230" s="57" t="s">
        <v>2451</v>
      </c>
      <c r="P1230" s="57" t="s">
        <v>2231</v>
      </c>
      <c r="Q1230" s="57"/>
    </row>
    <row r="1231" spans="1:17" ht="15" customHeight="1" x14ac:dyDescent="0.25">
      <c r="A1231" s="57">
        <v>19014</v>
      </c>
      <c r="B1231" s="57" t="s">
        <v>2452</v>
      </c>
      <c r="C1231" s="57" t="s">
        <v>2453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2229</v>
      </c>
      <c r="O1231" s="57" t="s">
        <v>2451</v>
      </c>
      <c r="P1231" s="57" t="s">
        <v>2231</v>
      </c>
      <c r="Q1231" s="57"/>
    </row>
    <row r="1232" spans="1:17" ht="15" customHeight="1" x14ac:dyDescent="0.25">
      <c r="A1232" s="57">
        <v>16153</v>
      </c>
      <c r="B1232" s="57" t="s">
        <v>2377</v>
      </c>
      <c r="C1232" s="57" t="s">
        <v>2378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2229</v>
      </c>
      <c r="O1232" s="57" t="s">
        <v>2280</v>
      </c>
      <c r="P1232" s="57" t="s">
        <v>2231</v>
      </c>
      <c r="Q1232" s="57"/>
    </row>
    <row r="1233" spans="1:17" ht="15" customHeight="1" x14ac:dyDescent="0.3">
      <c r="A1233" s="55">
        <v>16151</v>
      </c>
      <c r="B1233" s="55" t="s">
        <v>8882</v>
      </c>
      <c r="C1233" s="55" t="s">
        <v>8883</v>
      </c>
      <c r="D1233" s="55"/>
      <c r="E1233" s="55">
        <v>4</v>
      </c>
      <c r="F1233" s="55">
        <v>9</v>
      </c>
      <c r="G1233" s="66">
        <v>2.9449000000000001</v>
      </c>
      <c r="H1233" s="66">
        <f t="shared" si="59"/>
        <v>3.0626959999999999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2229</v>
      </c>
      <c r="O1233" s="55" t="s">
        <v>2280</v>
      </c>
      <c r="P1233" s="53"/>
      <c r="Q1233" s="53"/>
    </row>
    <row r="1234" spans="1:17" ht="15" customHeight="1" x14ac:dyDescent="0.3">
      <c r="A1234" s="55">
        <v>18498</v>
      </c>
      <c r="B1234" s="55" t="s">
        <v>8897</v>
      </c>
      <c r="C1234" s="55" t="s">
        <v>8898</v>
      </c>
      <c r="D1234" s="55"/>
      <c r="E1234" s="55">
        <v>10</v>
      </c>
      <c r="F1234" s="55">
        <v>6</v>
      </c>
      <c r="G1234" s="66">
        <v>2.8849</v>
      </c>
      <c r="H1234" s="66">
        <f t="shared" si="59"/>
        <v>3.1733899999999999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2229</v>
      </c>
      <c r="O1234" s="55" t="s">
        <v>2451</v>
      </c>
      <c r="P1234" s="54"/>
      <c r="Q1234" s="54"/>
    </row>
    <row r="1235" spans="1:17" ht="15" customHeight="1" x14ac:dyDescent="0.3">
      <c r="A1235" s="55">
        <v>22642</v>
      </c>
      <c r="B1235" s="55" t="s">
        <v>8951</v>
      </c>
      <c r="C1235" s="55" t="s">
        <v>8952</v>
      </c>
      <c r="D1235" s="55"/>
      <c r="E1235" s="55">
        <v>10</v>
      </c>
      <c r="F1235" s="55">
        <v>16</v>
      </c>
      <c r="G1235" s="66">
        <v>1.2349000000000001</v>
      </c>
      <c r="H1235" s="66">
        <f t="shared" si="59"/>
        <v>1.3583900000000002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2229</v>
      </c>
      <c r="O1235" s="55" t="s">
        <v>2451</v>
      </c>
      <c r="P1235" s="54"/>
      <c r="Q1235" s="54"/>
    </row>
    <row r="1236" spans="1:17" ht="15" customHeight="1" x14ac:dyDescent="0.3">
      <c r="A1236" s="55">
        <v>20133</v>
      </c>
      <c r="B1236" s="55" t="s">
        <v>8913</v>
      </c>
      <c r="C1236" s="55" t="s">
        <v>8914</v>
      </c>
      <c r="D1236" s="55"/>
      <c r="E1236" s="55">
        <v>10</v>
      </c>
      <c r="F1236" s="55">
        <v>10</v>
      </c>
      <c r="G1236" s="66">
        <v>1.8549</v>
      </c>
      <c r="H1236" s="66">
        <f t="shared" si="59"/>
        <v>2.0403899999999999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2229</v>
      </c>
      <c r="O1236" s="55" t="s">
        <v>2451</v>
      </c>
      <c r="P1236" s="54"/>
      <c r="Q1236" s="54"/>
    </row>
    <row r="1237" spans="1:17" ht="15" customHeight="1" x14ac:dyDescent="0.25">
      <c r="A1237" s="57">
        <v>19671</v>
      </c>
      <c r="B1237" s="57" t="s">
        <v>2466</v>
      </c>
      <c r="C1237" s="57" t="s">
        <v>2467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2229</v>
      </c>
      <c r="O1237" s="57" t="s">
        <v>2451</v>
      </c>
      <c r="P1237" s="57" t="s">
        <v>2231</v>
      </c>
      <c r="Q1237" s="57"/>
    </row>
    <row r="1238" spans="1:17" ht="15" customHeight="1" x14ac:dyDescent="0.25">
      <c r="A1238" s="57">
        <v>19670</v>
      </c>
      <c r="B1238" s="57" t="s">
        <v>2464</v>
      </c>
      <c r="C1238" s="57" t="s">
        <v>2465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2229</v>
      </c>
      <c r="O1238" s="57" t="s">
        <v>2451</v>
      </c>
      <c r="P1238" s="57" t="s">
        <v>2231</v>
      </c>
      <c r="Q1238" s="57"/>
    </row>
    <row r="1239" spans="1:17" ht="15" customHeight="1" x14ac:dyDescent="0.3">
      <c r="A1239" s="55">
        <v>12404</v>
      </c>
      <c r="B1239" s="55" t="s">
        <v>8837</v>
      </c>
      <c r="C1239" s="55" t="s">
        <v>8838</v>
      </c>
      <c r="D1239" s="55"/>
      <c r="E1239" s="55">
        <v>10</v>
      </c>
      <c r="F1239" s="55">
        <v>8</v>
      </c>
      <c r="G1239" s="66">
        <v>2.7349000000000001</v>
      </c>
      <c r="H1239" s="66">
        <f t="shared" si="59"/>
        <v>3.0083900000000003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2229</v>
      </c>
      <c r="O1239" s="55" t="s">
        <v>8839</v>
      </c>
      <c r="P1239" s="53"/>
      <c r="Q1239" s="53"/>
    </row>
    <row r="1240" spans="1:17" ht="15" customHeight="1" x14ac:dyDescent="0.25">
      <c r="A1240" s="57">
        <v>22640</v>
      </c>
      <c r="B1240" s="57" t="s">
        <v>2630</v>
      </c>
      <c r="C1240" s="57" t="s">
        <v>2631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2229</v>
      </c>
      <c r="O1240" s="57" t="s">
        <v>2451</v>
      </c>
      <c r="P1240" s="57" t="s">
        <v>2231</v>
      </c>
      <c r="Q1240" s="57"/>
    </row>
    <row r="1241" spans="1:17" ht="15" customHeight="1" x14ac:dyDescent="0.3">
      <c r="A1241" s="55">
        <v>20130</v>
      </c>
      <c r="B1241" s="55" t="s">
        <v>8911</v>
      </c>
      <c r="C1241" s="55" t="s">
        <v>8912</v>
      </c>
      <c r="D1241" s="55"/>
      <c r="E1241" s="55">
        <v>10</v>
      </c>
      <c r="F1241" s="55">
        <v>10</v>
      </c>
      <c r="G1241" s="66">
        <v>2.0548999999999999</v>
      </c>
      <c r="H1241" s="66">
        <f t="shared" si="59"/>
        <v>2.2603900000000001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2229</v>
      </c>
      <c r="O1241" s="55" t="s">
        <v>2451</v>
      </c>
      <c r="P1241" s="54"/>
      <c r="Q1241" s="54"/>
    </row>
    <row r="1242" spans="1:17" ht="15" customHeight="1" x14ac:dyDescent="0.25">
      <c r="A1242" s="57">
        <v>22641</v>
      </c>
      <c r="B1242" s="57" t="s">
        <v>2632</v>
      </c>
      <c r="C1242" s="57" t="s">
        <v>2633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2229</v>
      </c>
      <c r="O1242" s="57" t="s">
        <v>2451</v>
      </c>
      <c r="P1242" s="57" t="s">
        <v>2231</v>
      </c>
      <c r="Q1242" s="57"/>
    </row>
    <row r="1243" spans="1:17" ht="15" customHeight="1" x14ac:dyDescent="0.3">
      <c r="A1243" s="55">
        <v>19672</v>
      </c>
      <c r="B1243" s="55" t="s">
        <v>8909</v>
      </c>
      <c r="C1243" s="55" t="s">
        <v>8910</v>
      </c>
      <c r="D1243" s="55"/>
      <c r="E1243" s="55">
        <v>10</v>
      </c>
      <c r="F1243" s="55">
        <v>16</v>
      </c>
      <c r="G1243" s="66">
        <v>1.1949000000000001</v>
      </c>
      <c r="H1243" s="66">
        <f t="shared" si="59"/>
        <v>1.3143900000000002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2229</v>
      </c>
      <c r="O1243" s="55" t="s">
        <v>8839</v>
      </c>
      <c r="P1243" s="54"/>
      <c r="Q1243" s="54"/>
    </row>
    <row r="1244" spans="1:17" ht="15" customHeight="1" x14ac:dyDescent="0.25">
      <c r="A1244" s="57">
        <v>6014</v>
      </c>
      <c r="B1244" s="57" t="s">
        <v>2299</v>
      </c>
      <c r="C1244" s="57" t="s">
        <v>2300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2229</v>
      </c>
      <c r="O1244" s="57" t="s">
        <v>2242</v>
      </c>
      <c r="P1244" s="57" t="s">
        <v>2231</v>
      </c>
      <c r="Q1244" s="57"/>
    </row>
    <row r="1245" spans="1:17" ht="15" customHeight="1" x14ac:dyDescent="0.25">
      <c r="A1245" s="57">
        <v>6012</v>
      </c>
      <c r="B1245" s="57" t="s">
        <v>2297</v>
      </c>
      <c r="C1245" s="57" t="s">
        <v>2298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2229</v>
      </c>
      <c r="O1245" s="57" t="s">
        <v>2242</v>
      </c>
      <c r="P1245" s="57" t="s">
        <v>2231</v>
      </c>
      <c r="Q1245" s="57"/>
    </row>
    <row r="1246" spans="1:17" ht="15" customHeight="1" x14ac:dyDescent="0.25">
      <c r="A1246" s="57">
        <v>14651</v>
      </c>
      <c r="B1246" s="57" t="s">
        <v>2347</v>
      </c>
      <c r="C1246" s="57" t="s">
        <v>2348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2229</v>
      </c>
      <c r="O1246" s="57" t="s">
        <v>2242</v>
      </c>
      <c r="P1246" s="57" t="s">
        <v>2231</v>
      </c>
      <c r="Q1246" s="57"/>
    </row>
    <row r="1247" spans="1:17" ht="15" customHeight="1" x14ac:dyDescent="0.25">
      <c r="A1247" s="57">
        <v>17865</v>
      </c>
      <c r="B1247" s="57" t="s">
        <v>2429</v>
      </c>
      <c r="C1247" s="57" t="s">
        <v>2430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2229</v>
      </c>
      <c r="O1247" s="57" t="s">
        <v>2242</v>
      </c>
      <c r="P1247" s="57" t="s">
        <v>2231</v>
      </c>
      <c r="Q1247" s="57"/>
    </row>
    <row r="1248" spans="1:17" ht="15" customHeight="1" x14ac:dyDescent="0.25">
      <c r="A1248" s="57">
        <v>17866</v>
      </c>
      <c r="B1248" s="57" t="s">
        <v>2431</v>
      </c>
      <c r="C1248" s="57" t="s">
        <v>2432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2229</v>
      </c>
      <c r="O1248" s="57" t="s">
        <v>2242</v>
      </c>
      <c r="P1248" s="57" t="s">
        <v>2231</v>
      </c>
      <c r="Q1248" s="57"/>
    </row>
    <row r="1249" spans="1:17" ht="15" customHeight="1" x14ac:dyDescent="0.25">
      <c r="A1249" s="57">
        <v>17867</v>
      </c>
      <c r="B1249" s="57" t="s">
        <v>2433</v>
      </c>
      <c r="C1249" s="57" t="s">
        <v>2434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2229</v>
      </c>
      <c r="O1249" s="57" t="s">
        <v>2242</v>
      </c>
      <c r="P1249" s="57" t="s">
        <v>2231</v>
      </c>
      <c r="Q1249" s="57"/>
    </row>
    <row r="1250" spans="1:17" ht="15" customHeight="1" x14ac:dyDescent="0.25">
      <c r="A1250" s="57">
        <v>22534</v>
      </c>
      <c r="B1250" s="57" t="s">
        <v>2624</v>
      </c>
      <c r="C1250" s="57" t="s">
        <v>2625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2229</v>
      </c>
      <c r="O1250" s="57" t="s">
        <v>2273</v>
      </c>
      <c r="P1250" s="57" t="s">
        <v>2231</v>
      </c>
      <c r="Q1250" s="57"/>
    </row>
    <row r="1251" spans="1:17" ht="15" customHeight="1" x14ac:dyDescent="0.3">
      <c r="A1251" s="55">
        <v>22535</v>
      </c>
      <c r="B1251" s="55" t="s">
        <v>8949</v>
      </c>
      <c r="C1251" s="55" t="s">
        <v>8950</v>
      </c>
      <c r="D1251" s="55"/>
      <c r="E1251" s="55">
        <v>4</v>
      </c>
      <c r="F1251" s="55">
        <v>12</v>
      </c>
      <c r="G1251" s="66">
        <v>3.6648999999999998</v>
      </c>
      <c r="H1251" s="66">
        <f t="shared" si="62"/>
        <v>3.811496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2229</v>
      </c>
      <c r="O1251" s="55" t="s">
        <v>2273</v>
      </c>
      <c r="P1251" s="54"/>
      <c r="Q1251" s="54"/>
    </row>
    <row r="1252" spans="1:17" ht="15" customHeight="1" x14ac:dyDescent="0.25">
      <c r="A1252" s="57">
        <v>22536</v>
      </c>
      <c r="B1252" s="57" t="s">
        <v>2626</v>
      </c>
      <c r="C1252" s="57" t="s">
        <v>2627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2229</v>
      </c>
      <c r="O1252" s="57" t="s">
        <v>2273</v>
      </c>
      <c r="P1252" s="57" t="s">
        <v>2231</v>
      </c>
      <c r="Q1252" s="57"/>
    </row>
    <row r="1253" spans="1:17" ht="15" customHeight="1" x14ac:dyDescent="0.25">
      <c r="A1253" s="57">
        <v>14880</v>
      </c>
      <c r="B1253" s="57" t="s">
        <v>2375</v>
      </c>
      <c r="C1253" s="57" t="s">
        <v>2376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2229</v>
      </c>
      <c r="O1253" s="57" t="s">
        <v>2242</v>
      </c>
      <c r="P1253" s="57" t="s">
        <v>2231</v>
      </c>
      <c r="Q1253" s="57"/>
    </row>
    <row r="1254" spans="1:17" ht="15" customHeight="1" x14ac:dyDescent="0.25">
      <c r="A1254" s="57">
        <v>14879</v>
      </c>
      <c r="B1254" s="57" t="s">
        <v>2373</v>
      </c>
      <c r="C1254" s="57" t="s">
        <v>2374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2229</v>
      </c>
      <c r="O1254" s="57" t="s">
        <v>2242</v>
      </c>
      <c r="P1254" s="57" t="s">
        <v>2231</v>
      </c>
      <c r="Q1254" s="57"/>
    </row>
    <row r="1255" spans="1:17" ht="15" customHeight="1" x14ac:dyDescent="0.25">
      <c r="A1255" s="57">
        <v>14878</v>
      </c>
      <c r="B1255" s="57" t="s">
        <v>2371</v>
      </c>
      <c r="C1255" s="57" t="s">
        <v>2372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2229</v>
      </c>
      <c r="O1255" s="57" t="s">
        <v>2242</v>
      </c>
      <c r="P1255" s="57" t="s">
        <v>2231</v>
      </c>
      <c r="Q1255" s="57"/>
    </row>
    <row r="1256" spans="1:17" ht="15" customHeight="1" x14ac:dyDescent="0.25">
      <c r="A1256" s="57">
        <v>14877</v>
      </c>
      <c r="B1256" s="57" t="s">
        <v>2369</v>
      </c>
      <c r="C1256" s="57" t="s">
        <v>2370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2229</v>
      </c>
      <c r="O1256" s="57" t="s">
        <v>2242</v>
      </c>
      <c r="P1256" s="57" t="s">
        <v>2231</v>
      </c>
      <c r="Q1256" s="57"/>
    </row>
    <row r="1257" spans="1:17" ht="15" customHeight="1" x14ac:dyDescent="0.25">
      <c r="A1257" s="57">
        <v>22394</v>
      </c>
      <c r="B1257" s="57" t="s">
        <v>2582</v>
      </c>
      <c r="C1257" s="57" t="s">
        <v>2583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2229</v>
      </c>
      <c r="O1257" s="57" t="s">
        <v>2242</v>
      </c>
      <c r="P1257" s="57" t="s">
        <v>2231</v>
      </c>
      <c r="Q1257" s="57"/>
    </row>
    <row r="1258" spans="1:17" ht="15" customHeight="1" x14ac:dyDescent="0.25">
      <c r="A1258" s="57">
        <v>20319</v>
      </c>
      <c r="B1258" s="57" t="s">
        <v>2548</v>
      </c>
      <c r="C1258" s="57" t="s">
        <v>2549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2229</v>
      </c>
      <c r="O1258" s="57" t="s">
        <v>2242</v>
      </c>
      <c r="P1258" s="57" t="s">
        <v>2231</v>
      </c>
      <c r="Q1258" s="57"/>
    </row>
    <row r="1259" spans="1:17" ht="15" customHeight="1" x14ac:dyDescent="0.25">
      <c r="A1259" s="57">
        <v>22395</v>
      </c>
      <c r="B1259" s="57" t="s">
        <v>2584</v>
      </c>
      <c r="C1259" s="57" t="s">
        <v>2585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2229</v>
      </c>
      <c r="O1259" s="57" t="s">
        <v>2242</v>
      </c>
      <c r="P1259" s="57" t="s">
        <v>2231</v>
      </c>
      <c r="Q1259" s="57"/>
    </row>
    <row r="1260" spans="1:17" ht="15" customHeight="1" x14ac:dyDescent="0.25">
      <c r="A1260" s="57">
        <v>20321</v>
      </c>
      <c r="B1260" s="57" t="s">
        <v>2552</v>
      </c>
      <c r="C1260" s="57" t="s">
        <v>2553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2229</v>
      </c>
      <c r="O1260" s="57" t="s">
        <v>2242</v>
      </c>
      <c r="P1260" s="57" t="s">
        <v>2231</v>
      </c>
      <c r="Q1260" s="57"/>
    </row>
    <row r="1261" spans="1:17" ht="15" customHeight="1" x14ac:dyDescent="0.25">
      <c r="A1261" s="57">
        <v>22393</v>
      </c>
      <c r="B1261" s="57" t="s">
        <v>2580</v>
      </c>
      <c r="C1261" s="57" t="s">
        <v>2581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2229</v>
      </c>
      <c r="O1261" s="57" t="s">
        <v>2242</v>
      </c>
      <c r="P1261" s="57" t="s">
        <v>2231</v>
      </c>
      <c r="Q1261" s="57"/>
    </row>
    <row r="1262" spans="1:17" ht="15" customHeight="1" x14ac:dyDescent="0.25">
      <c r="A1262" s="57">
        <v>20320</v>
      </c>
      <c r="B1262" s="57" t="s">
        <v>2550</v>
      </c>
      <c r="C1262" s="57" t="s">
        <v>2551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2229</v>
      </c>
      <c r="O1262" s="57" t="s">
        <v>2242</v>
      </c>
      <c r="P1262" s="57" t="s">
        <v>2231</v>
      </c>
      <c r="Q1262" s="57"/>
    </row>
    <row r="1263" spans="1:17" ht="15" customHeight="1" x14ac:dyDescent="0.3">
      <c r="A1263" s="55">
        <v>14638</v>
      </c>
      <c r="B1263" s="55" t="s">
        <v>8866</v>
      </c>
      <c r="C1263" s="55" t="s">
        <v>8867</v>
      </c>
      <c r="D1263" s="55"/>
      <c r="E1263" s="55">
        <v>10</v>
      </c>
      <c r="F1263" s="55">
        <v>8</v>
      </c>
      <c r="G1263" s="66">
        <v>2.0548999999999999</v>
      </c>
      <c r="H1263" s="66">
        <f t="shared" si="62"/>
        <v>2.2603900000000001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2229</v>
      </c>
      <c r="O1263" s="55" t="s">
        <v>2242</v>
      </c>
      <c r="P1263" s="53"/>
      <c r="Q1263" s="53"/>
    </row>
    <row r="1264" spans="1:17" ht="15" customHeight="1" x14ac:dyDescent="0.3">
      <c r="A1264" s="55">
        <v>22383</v>
      </c>
      <c r="B1264" s="55" t="s">
        <v>8947</v>
      </c>
      <c r="C1264" s="55" t="s">
        <v>8948</v>
      </c>
      <c r="D1264" s="55"/>
      <c r="E1264" s="55">
        <v>10</v>
      </c>
      <c r="F1264" s="55">
        <v>6</v>
      </c>
      <c r="G1264" s="66">
        <v>2.0548999999999999</v>
      </c>
      <c r="H1264" s="66">
        <f t="shared" si="62"/>
        <v>2.2603900000000001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2229</v>
      </c>
      <c r="O1264" s="55" t="s">
        <v>2242</v>
      </c>
      <c r="P1264" s="54"/>
      <c r="Q1264" s="54"/>
    </row>
    <row r="1265" spans="1:17" ht="15" customHeight="1" x14ac:dyDescent="0.25">
      <c r="A1265" s="57">
        <v>20311</v>
      </c>
      <c r="B1265" s="57" t="s">
        <v>2536</v>
      </c>
      <c r="C1265" s="57" t="s">
        <v>2537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2229</v>
      </c>
      <c r="O1265" s="57" t="s">
        <v>2242</v>
      </c>
      <c r="P1265" s="57" t="s">
        <v>2231</v>
      </c>
      <c r="Q1265" s="57"/>
    </row>
    <row r="1266" spans="1:17" ht="15" customHeight="1" x14ac:dyDescent="0.25">
      <c r="A1266" s="57">
        <v>22467</v>
      </c>
      <c r="B1266" s="57" t="s">
        <v>2594</v>
      </c>
      <c r="C1266" s="57" t="s">
        <v>2595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2229</v>
      </c>
      <c r="O1266" s="57" t="s">
        <v>2242</v>
      </c>
      <c r="P1266" s="57" t="s">
        <v>2231</v>
      </c>
      <c r="Q1266" s="57"/>
    </row>
    <row r="1267" spans="1:17" ht="15" customHeight="1" x14ac:dyDescent="0.25">
      <c r="A1267" s="57">
        <v>22385</v>
      </c>
      <c r="B1267" s="57" t="s">
        <v>2564</v>
      </c>
      <c r="C1267" s="57" t="s">
        <v>2565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2229</v>
      </c>
      <c r="O1267" s="57" t="s">
        <v>2242</v>
      </c>
      <c r="P1267" s="57" t="s">
        <v>2231</v>
      </c>
      <c r="Q1267" s="57"/>
    </row>
    <row r="1268" spans="1:17" ht="15" customHeight="1" x14ac:dyDescent="0.25">
      <c r="A1268" s="57">
        <v>17854</v>
      </c>
      <c r="B1268" s="57" t="s">
        <v>2423</v>
      </c>
      <c r="C1268" s="57" t="s">
        <v>2424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2229</v>
      </c>
      <c r="O1268" s="57" t="s">
        <v>2242</v>
      </c>
      <c r="P1268" s="57" t="s">
        <v>2231</v>
      </c>
      <c r="Q1268" s="57"/>
    </row>
    <row r="1269" spans="1:17" ht="15" customHeight="1" x14ac:dyDescent="0.25">
      <c r="A1269" s="57">
        <v>14632</v>
      </c>
      <c r="B1269" s="57" t="s">
        <v>2343</v>
      </c>
      <c r="C1269" s="57" t="s">
        <v>2344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2229</v>
      </c>
      <c r="O1269" s="57" t="s">
        <v>2242</v>
      </c>
      <c r="P1269" s="57" t="s">
        <v>2231</v>
      </c>
      <c r="Q1269" s="57"/>
    </row>
    <row r="1270" spans="1:17" ht="15" customHeight="1" x14ac:dyDescent="0.25">
      <c r="A1270" s="57">
        <v>14637</v>
      </c>
      <c r="B1270" s="57" t="s">
        <v>2345</v>
      </c>
      <c r="C1270" s="57" t="s">
        <v>2346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2229</v>
      </c>
      <c r="O1270" s="57" t="s">
        <v>2242</v>
      </c>
      <c r="P1270" s="57" t="s">
        <v>2231</v>
      </c>
      <c r="Q1270" s="57"/>
    </row>
    <row r="1271" spans="1:17" ht="15" customHeight="1" x14ac:dyDescent="0.25">
      <c r="A1271" s="57">
        <v>20323</v>
      </c>
      <c r="B1271" s="57" t="s">
        <v>2554</v>
      </c>
      <c r="C1271" s="57" t="s">
        <v>2555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2229</v>
      </c>
      <c r="O1271" s="57" t="s">
        <v>2242</v>
      </c>
      <c r="P1271" s="57" t="s">
        <v>2231</v>
      </c>
      <c r="Q1271" s="57"/>
    </row>
    <row r="1272" spans="1:17" ht="15" customHeight="1" x14ac:dyDescent="0.3">
      <c r="A1272" s="55">
        <v>20981</v>
      </c>
      <c r="B1272" s="55" t="s">
        <v>8923</v>
      </c>
      <c r="C1272" s="55" t="s">
        <v>8924</v>
      </c>
      <c r="D1272" s="55"/>
      <c r="E1272" s="55">
        <v>10</v>
      </c>
      <c r="F1272" s="55">
        <v>12</v>
      </c>
      <c r="G1272" s="66">
        <v>1.7549000000000001</v>
      </c>
      <c r="H1272" s="66">
        <f t="shared" si="62"/>
        <v>1.9303900000000001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2229</v>
      </c>
      <c r="O1272" s="55" t="s">
        <v>2273</v>
      </c>
      <c r="P1272" s="54"/>
      <c r="Q1272" s="54"/>
    </row>
    <row r="1273" spans="1:17" ht="15" customHeight="1" x14ac:dyDescent="0.3">
      <c r="A1273" s="55">
        <v>13858</v>
      </c>
      <c r="B1273" s="55" t="s">
        <v>8854</v>
      </c>
      <c r="C1273" s="55" t="s">
        <v>8855</v>
      </c>
      <c r="D1273" s="55"/>
      <c r="E1273" s="55">
        <v>10</v>
      </c>
      <c r="F1273" s="55">
        <v>12</v>
      </c>
      <c r="G1273" s="66">
        <v>1.9149</v>
      </c>
      <c r="H1273" s="66">
        <f t="shared" si="62"/>
        <v>2.1063900000000002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2229</v>
      </c>
      <c r="O1273" s="55" t="s">
        <v>2273</v>
      </c>
      <c r="P1273" s="53"/>
      <c r="Q1273" s="53"/>
    </row>
    <row r="1274" spans="1:17" ht="15" customHeight="1" x14ac:dyDescent="0.25">
      <c r="A1274" s="57">
        <v>13857</v>
      </c>
      <c r="B1274" s="57" t="s">
        <v>2331</v>
      </c>
      <c r="C1274" s="57" t="s">
        <v>2332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2229</v>
      </c>
      <c r="O1274" s="57" t="s">
        <v>2273</v>
      </c>
      <c r="P1274" s="57" t="s">
        <v>2231</v>
      </c>
      <c r="Q1274" s="57"/>
    </row>
    <row r="1275" spans="1:17" ht="15" customHeight="1" x14ac:dyDescent="0.25">
      <c r="A1275" s="57">
        <v>13796</v>
      </c>
      <c r="B1275" s="57" t="s">
        <v>2329</v>
      </c>
      <c r="C1275" s="57" t="s">
        <v>2330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2229</v>
      </c>
      <c r="O1275" s="57" t="s">
        <v>2273</v>
      </c>
      <c r="P1275" s="57" t="s">
        <v>2231</v>
      </c>
      <c r="Q1275" s="57"/>
    </row>
    <row r="1276" spans="1:17" ht="15" customHeight="1" x14ac:dyDescent="0.3">
      <c r="A1276" s="55">
        <v>13324</v>
      </c>
      <c r="B1276" s="55" t="s">
        <v>8850</v>
      </c>
      <c r="C1276" s="55" t="s">
        <v>8851</v>
      </c>
      <c r="D1276" s="55"/>
      <c r="E1276" s="55">
        <v>4</v>
      </c>
      <c r="F1276" s="55">
        <v>10</v>
      </c>
      <c r="G1276" s="66">
        <v>2.3649</v>
      </c>
      <c r="H1276" s="66">
        <f t="shared" si="62"/>
        <v>2.4594960000000001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2229</v>
      </c>
      <c r="O1276" s="55" t="s">
        <v>2273</v>
      </c>
      <c r="P1276" s="53"/>
      <c r="Q1276" s="53"/>
    </row>
    <row r="1277" spans="1:17" ht="15" customHeight="1" x14ac:dyDescent="0.25">
      <c r="A1277" s="57">
        <v>22388</v>
      </c>
      <c r="B1277" s="57" t="s">
        <v>2570</v>
      </c>
      <c r="C1277" s="57" t="s">
        <v>2571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2229</v>
      </c>
      <c r="O1277" s="57" t="s">
        <v>2242</v>
      </c>
      <c r="P1277" s="57" t="s">
        <v>2231</v>
      </c>
      <c r="Q1277" s="57"/>
    </row>
    <row r="1278" spans="1:17" ht="15" customHeight="1" x14ac:dyDescent="0.25">
      <c r="A1278" s="57">
        <v>12873</v>
      </c>
      <c r="B1278" s="57" t="s">
        <v>2319</v>
      </c>
      <c r="C1278" s="57" t="s">
        <v>2320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2229</v>
      </c>
      <c r="O1278" s="57" t="s">
        <v>2242</v>
      </c>
      <c r="P1278" s="57" t="s">
        <v>2231</v>
      </c>
      <c r="Q1278" s="57"/>
    </row>
    <row r="1279" spans="1:17" ht="15" customHeight="1" x14ac:dyDescent="0.25">
      <c r="A1279" s="57">
        <v>22386</v>
      </c>
      <c r="B1279" s="57" t="s">
        <v>2566</v>
      </c>
      <c r="C1279" s="57" t="s">
        <v>2567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2229</v>
      </c>
      <c r="O1279" s="57" t="s">
        <v>2242</v>
      </c>
      <c r="P1279" s="57" t="s">
        <v>2231</v>
      </c>
      <c r="Q1279" s="57"/>
    </row>
    <row r="1280" spans="1:17" ht="15" customHeight="1" x14ac:dyDescent="0.25">
      <c r="A1280" s="57">
        <v>22387</v>
      </c>
      <c r="B1280" s="57" t="s">
        <v>2568</v>
      </c>
      <c r="C1280" s="57" t="s">
        <v>2569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2229</v>
      </c>
      <c r="O1280" s="57" t="s">
        <v>2242</v>
      </c>
      <c r="P1280" s="57" t="s">
        <v>2231</v>
      </c>
      <c r="Q1280" s="57"/>
    </row>
    <row r="1281" spans="1:17" ht="15" customHeight="1" x14ac:dyDescent="0.25">
      <c r="A1281" s="57">
        <v>20313</v>
      </c>
      <c r="B1281" s="57" t="s">
        <v>2540</v>
      </c>
      <c r="C1281" s="57" t="s">
        <v>2541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2229</v>
      </c>
      <c r="O1281" s="57" t="s">
        <v>2242</v>
      </c>
      <c r="P1281" s="57" t="s">
        <v>2231</v>
      </c>
      <c r="Q1281" s="57"/>
    </row>
    <row r="1282" spans="1:17" ht="15" customHeight="1" x14ac:dyDescent="0.25">
      <c r="A1282" s="57">
        <v>20314</v>
      </c>
      <c r="B1282" s="57" t="s">
        <v>2542</v>
      </c>
      <c r="C1282" s="57" t="s">
        <v>2543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2229</v>
      </c>
      <c r="O1282" s="57" t="s">
        <v>2242</v>
      </c>
      <c r="P1282" s="57" t="s">
        <v>2231</v>
      </c>
      <c r="Q1282" s="57"/>
    </row>
    <row r="1283" spans="1:17" ht="15" customHeight="1" x14ac:dyDescent="0.25">
      <c r="A1283" s="57">
        <v>22392</v>
      </c>
      <c r="B1283" s="57" t="s">
        <v>2578</v>
      </c>
      <c r="C1283" s="57" t="s">
        <v>2579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2229</v>
      </c>
      <c r="O1283" s="57" t="s">
        <v>2242</v>
      </c>
      <c r="P1283" s="57" t="s">
        <v>2231</v>
      </c>
      <c r="Q1283" s="57"/>
    </row>
    <row r="1284" spans="1:17" ht="15" customHeight="1" x14ac:dyDescent="0.25">
      <c r="A1284" s="57">
        <v>22389</v>
      </c>
      <c r="B1284" s="57" t="s">
        <v>2572</v>
      </c>
      <c r="C1284" s="57" t="s">
        <v>2573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2229</v>
      </c>
      <c r="O1284" s="57" t="s">
        <v>2242</v>
      </c>
      <c r="P1284" s="57" t="s">
        <v>2231</v>
      </c>
      <c r="Q1284" s="57"/>
    </row>
    <row r="1285" spans="1:17" ht="15" customHeight="1" x14ac:dyDescent="0.25">
      <c r="A1285" s="57">
        <v>22390</v>
      </c>
      <c r="B1285" s="57" t="s">
        <v>2574</v>
      </c>
      <c r="C1285" s="57" t="s">
        <v>2575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2229</v>
      </c>
      <c r="O1285" s="57" t="s">
        <v>2242</v>
      </c>
      <c r="P1285" s="57" t="s">
        <v>2231</v>
      </c>
      <c r="Q1285" s="57"/>
    </row>
    <row r="1286" spans="1:17" ht="15" customHeight="1" x14ac:dyDescent="0.25">
      <c r="A1286" s="57">
        <v>22391</v>
      </c>
      <c r="B1286" s="57" t="s">
        <v>2576</v>
      </c>
      <c r="C1286" s="57" t="s">
        <v>2577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2229</v>
      </c>
      <c r="O1286" s="57" t="s">
        <v>2242</v>
      </c>
      <c r="P1286" s="57" t="s">
        <v>2231</v>
      </c>
      <c r="Q1286" s="57"/>
    </row>
    <row r="1287" spans="1:17" ht="15" customHeight="1" x14ac:dyDescent="0.25">
      <c r="A1287" s="57">
        <v>12870</v>
      </c>
      <c r="B1287" s="57" t="s">
        <v>2315</v>
      </c>
      <c r="C1287" s="57" t="s">
        <v>2316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2229</v>
      </c>
      <c r="O1287" s="57" t="s">
        <v>2242</v>
      </c>
      <c r="P1287" s="57" t="s">
        <v>2231</v>
      </c>
      <c r="Q1287" s="57"/>
    </row>
    <row r="1288" spans="1:17" ht="15" customHeight="1" x14ac:dyDescent="0.25">
      <c r="A1288" s="57">
        <v>12871</v>
      </c>
      <c r="B1288" s="57" t="s">
        <v>2317</v>
      </c>
      <c r="C1288" s="57" t="s">
        <v>2318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2229</v>
      </c>
      <c r="O1288" s="57" t="s">
        <v>2242</v>
      </c>
      <c r="P1288" s="57" t="s">
        <v>2231</v>
      </c>
      <c r="Q1288" s="57"/>
    </row>
    <row r="1289" spans="1:17" ht="15" customHeight="1" x14ac:dyDescent="0.25">
      <c r="A1289" s="57">
        <v>20312</v>
      </c>
      <c r="B1289" s="57" t="s">
        <v>2538</v>
      </c>
      <c r="C1289" s="57" t="s">
        <v>2539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2229</v>
      </c>
      <c r="O1289" s="57" t="s">
        <v>2242</v>
      </c>
      <c r="P1289" s="57" t="s">
        <v>2231</v>
      </c>
      <c r="Q1289" s="57"/>
    </row>
    <row r="1290" spans="1:17" ht="15" customHeight="1" x14ac:dyDescent="0.25">
      <c r="A1290" s="57">
        <v>17858</v>
      </c>
      <c r="B1290" s="57" t="s">
        <v>2427</v>
      </c>
      <c r="C1290" s="57" t="s">
        <v>2428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2229</v>
      </c>
      <c r="O1290" s="57" t="s">
        <v>2242</v>
      </c>
      <c r="P1290" s="57" t="s">
        <v>2231</v>
      </c>
      <c r="Q1290" s="57"/>
    </row>
    <row r="1291" spans="1:17" ht="15" customHeight="1" x14ac:dyDescent="0.25">
      <c r="A1291" s="57">
        <v>17857</v>
      </c>
      <c r="B1291" s="57" t="s">
        <v>2425</v>
      </c>
      <c r="C1291" s="57" t="s">
        <v>2426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2229</v>
      </c>
      <c r="O1291" s="57" t="s">
        <v>2242</v>
      </c>
      <c r="P1291" s="57" t="s">
        <v>2231</v>
      </c>
      <c r="Q1291" s="57"/>
    </row>
    <row r="1292" spans="1:17" ht="15" customHeight="1" x14ac:dyDescent="0.25">
      <c r="A1292" s="57">
        <v>5973</v>
      </c>
      <c r="B1292" s="57" t="s">
        <v>2293</v>
      </c>
      <c r="C1292" s="57" t="s">
        <v>2294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2229</v>
      </c>
      <c r="O1292" s="57" t="s">
        <v>2242</v>
      </c>
      <c r="P1292" s="57" t="s">
        <v>2231</v>
      </c>
      <c r="Q1292" s="57"/>
    </row>
    <row r="1293" spans="1:17" ht="15" customHeight="1" x14ac:dyDescent="0.3">
      <c r="A1293" s="55">
        <v>3452</v>
      </c>
      <c r="B1293" s="55" t="s">
        <v>8764</v>
      </c>
      <c r="C1293" s="55" t="s">
        <v>8765</v>
      </c>
      <c r="D1293" s="55"/>
      <c r="E1293" s="55">
        <v>4</v>
      </c>
      <c r="F1293" s="55">
        <v>12</v>
      </c>
      <c r="G1293" s="66">
        <v>2.2248999999999999</v>
      </c>
      <c r="H1293" s="66">
        <f t="shared" si="62"/>
        <v>2.3138959999999997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2229</v>
      </c>
      <c r="O1293" s="55" t="s">
        <v>2280</v>
      </c>
      <c r="P1293" s="54"/>
      <c r="Q1293" s="54"/>
    </row>
    <row r="1294" spans="1:17" ht="15" customHeight="1" x14ac:dyDescent="0.3">
      <c r="A1294" s="55">
        <v>12177</v>
      </c>
      <c r="B1294" s="55" t="s">
        <v>8833</v>
      </c>
      <c r="C1294" s="55" t="s">
        <v>8834</v>
      </c>
      <c r="D1294" s="55"/>
      <c r="E1294" s="55">
        <v>4</v>
      </c>
      <c r="F1294" s="55">
        <v>12</v>
      </c>
      <c r="G1294" s="66">
        <v>1.6049</v>
      </c>
      <c r="H1294" s="66">
        <f t="shared" si="62"/>
        <v>1.6690959999999999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2229</v>
      </c>
      <c r="O1294" s="55" t="s">
        <v>2280</v>
      </c>
      <c r="P1294" s="53"/>
      <c r="Q1294" s="53"/>
    </row>
    <row r="1295" spans="1:17" ht="15" customHeight="1" x14ac:dyDescent="0.3">
      <c r="A1295" s="55">
        <v>2973</v>
      </c>
      <c r="B1295" s="55" t="s">
        <v>8756</v>
      </c>
      <c r="C1295" s="55" t="s">
        <v>8757</v>
      </c>
      <c r="D1295" s="55"/>
      <c r="E1295" s="55">
        <v>4</v>
      </c>
      <c r="F1295" s="55">
        <v>12</v>
      </c>
      <c r="G1295" s="66">
        <v>1.7049000000000001</v>
      </c>
      <c r="H1295" s="66">
        <f t="shared" si="62"/>
        <v>1.773096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2229</v>
      </c>
      <c r="O1295" s="55" t="s">
        <v>2280</v>
      </c>
      <c r="P1295" s="54"/>
      <c r="Q1295" s="54"/>
    </row>
    <row r="1296" spans="1:17" ht="15" customHeight="1" x14ac:dyDescent="0.3">
      <c r="A1296" s="55">
        <v>2816</v>
      </c>
      <c r="B1296" s="55" t="s">
        <v>8748</v>
      </c>
      <c r="C1296" s="55" t="s">
        <v>8749</v>
      </c>
      <c r="D1296" s="55"/>
      <c r="E1296" s="55">
        <v>4</v>
      </c>
      <c r="F1296" s="55">
        <v>8</v>
      </c>
      <c r="G1296" s="66">
        <v>1.2349000000000001</v>
      </c>
      <c r="H1296" s="66">
        <f t="shared" si="62"/>
        <v>1.2842960000000001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2229</v>
      </c>
      <c r="O1296" s="55" t="s">
        <v>2280</v>
      </c>
      <c r="P1296" s="54"/>
      <c r="Q1296" s="54"/>
    </row>
    <row r="1297" spans="1:17" ht="15" customHeight="1" x14ac:dyDescent="0.3">
      <c r="A1297" s="55">
        <v>3453</v>
      </c>
      <c r="B1297" s="55" t="s">
        <v>8766</v>
      </c>
      <c r="C1297" s="55" t="s">
        <v>8767</v>
      </c>
      <c r="D1297" s="55"/>
      <c r="E1297" s="55">
        <v>4</v>
      </c>
      <c r="F1297" s="55">
        <v>12</v>
      </c>
      <c r="G1297" s="66">
        <v>1.8549</v>
      </c>
      <c r="H1297" s="66">
        <f t="shared" si="62"/>
        <v>1.9290959999999999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2229</v>
      </c>
      <c r="O1297" s="55" t="s">
        <v>2280</v>
      </c>
      <c r="P1297" s="53"/>
      <c r="Q1297" s="53"/>
    </row>
    <row r="1298" spans="1:17" ht="15" customHeight="1" x14ac:dyDescent="0.3">
      <c r="A1298" s="55">
        <v>2786</v>
      </c>
      <c r="B1298" s="55" t="s">
        <v>8740</v>
      </c>
      <c r="C1298" s="55" t="s">
        <v>8741</v>
      </c>
      <c r="D1298" s="55"/>
      <c r="E1298" s="55">
        <v>4</v>
      </c>
      <c r="F1298" s="55">
        <v>12</v>
      </c>
      <c r="G1298" s="66">
        <v>2.1648999999999998</v>
      </c>
      <c r="H1298" s="66">
        <f t="shared" si="62"/>
        <v>2.2514959999999999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2229</v>
      </c>
      <c r="O1298" s="55" t="s">
        <v>2280</v>
      </c>
      <c r="P1298" s="53"/>
      <c r="Q1298" s="53"/>
    </row>
    <row r="1299" spans="1:17" ht="15" customHeight="1" x14ac:dyDescent="0.3">
      <c r="A1299" s="55">
        <v>12982</v>
      </c>
      <c r="B1299" s="55" t="s">
        <v>8840</v>
      </c>
      <c r="C1299" s="55" t="s">
        <v>8841</v>
      </c>
      <c r="D1299" s="55"/>
      <c r="E1299" s="55">
        <v>4</v>
      </c>
      <c r="F1299" s="55">
        <v>12</v>
      </c>
      <c r="G1299" s="66">
        <v>1.9149</v>
      </c>
      <c r="H1299" s="66">
        <f t="shared" si="62"/>
        <v>1.9914960000000002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2229</v>
      </c>
      <c r="O1299" s="55" t="s">
        <v>2280</v>
      </c>
      <c r="P1299" s="53"/>
      <c r="Q1299" s="53"/>
    </row>
    <row r="1300" spans="1:17" ht="15" customHeight="1" x14ac:dyDescent="0.3">
      <c r="A1300" s="55">
        <v>3384</v>
      </c>
      <c r="B1300" s="55" t="s">
        <v>8760</v>
      </c>
      <c r="C1300" s="55" t="s">
        <v>8761</v>
      </c>
      <c r="D1300" s="55"/>
      <c r="E1300" s="55">
        <v>4</v>
      </c>
      <c r="F1300" s="55">
        <v>12</v>
      </c>
      <c r="G1300" s="66">
        <v>1.9149</v>
      </c>
      <c r="H1300" s="66">
        <f t="shared" si="62"/>
        <v>1.9914960000000002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2229</v>
      </c>
      <c r="O1300" s="55" t="s">
        <v>2280</v>
      </c>
      <c r="P1300" s="53"/>
      <c r="Q1300" s="53"/>
    </row>
    <row r="1301" spans="1:17" ht="15" customHeight="1" x14ac:dyDescent="0.3">
      <c r="A1301" s="55">
        <v>21984</v>
      </c>
      <c r="B1301" s="55" t="s">
        <v>8939</v>
      </c>
      <c r="C1301" s="55" t="s">
        <v>8940</v>
      </c>
      <c r="D1301" s="55"/>
      <c r="E1301" s="55">
        <v>10</v>
      </c>
      <c r="F1301" s="55">
        <v>12</v>
      </c>
      <c r="G1301" s="66">
        <v>1.6449</v>
      </c>
      <c r="H1301" s="66">
        <f t="shared" si="62"/>
        <v>1.8093900000000001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2229</v>
      </c>
      <c r="O1301" s="55" t="s">
        <v>2280</v>
      </c>
      <c r="P1301" s="54"/>
      <c r="Q1301" s="54"/>
    </row>
    <row r="1302" spans="1:17" ht="15" customHeight="1" x14ac:dyDescent="0.3">
      <c r="A1302" s="55">
        <v>3499</v>
      </c>
      <c r="B1302" s="55" t="s">
        <v>8768</v>
      </c>
      <c r="C1302" s="55" t="s">
        <v>8769</v>
      </c>
      <c r="D1302" s="55"/>
      <c r="E1302" s="55">
        <v>4</v>
      </c>
      <c r="F1302" s="55">
        <v>8</v>
      </c>
      <c r="G1302" s="66">
        <v>1.9549000000000001</v>
      </c>
      <c r="H1302" s="66">
        <f t="shared" si="62"/>
        <v>2.033096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2229</v>
      </c>
      <c r="O1302" s="55" t="s">
        <v>2280</v>
      </c>
      <c r="P1302" s="54"/>
      <c r="Q1302" s="54"/>
    </row>
    <row r="1303" spans="1:17" ht="15" customHeight="1" x14ac:dyDescent="0.3">
      <c r="A1303" s="55">
        <v>3418</v>
      </c>
      <c r="B1303" s="55" t="s">
        <v>8762</v>
      </c>
      <c r="C1303" s="55" t="s">
        <v>8763</v>
      </c>
      <c r="D1303" s="55"/>
      <c r="E1303" s="55">
        <v>4</v>
      </c>
      <c r="F1303" s="55">
        <v>12</v>
      </c>
      <c r="G1303" s="66">
        <v>1.7549000000000001</v>
      </c>
      <c r="H1303" s="66">
        <f t="shared" si="62"/>
        <v>1.8250960000000001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2229</v>
      </c>
      <c r="O1303" s="55" t="s">
        <v>2280</v>
      </c>
      <c r="P1303" s="53"/>
      <c r="Q1303" s="53"/>
    </row>
    <row r="1304" spans="1:17" ht="15" customHeight="1" x14ac:dyDescent="0.3">
      <c r="A1304" s="55">
        <v>2820</v>
      </c>
      <c r="B1304" s="55" t="s">
        <v>8752</v>
      </c>
      <c r="C1304" s="55" t="s">
        <v>8753</v>
      </c>
      <c r="D1304" s="55"/>
      <c r="E1304" s="55">
        <v>4</v>
      </c>
      <c r="F1304" s="55">
        <v>12</v>
      </c>
      <c r="G1304" s="66">
        <v>1.3349</v>
      </c>
      <c r="H1304" s="66">
        <f t="shared" si="62"/>
        <v>1.388296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2229</v>
      </c>
      <c r="O1304" s="55" t="s">
        <v>2280</v>
      </c>
      <c r="P1304" s="54"/>
      <c r="Q1304" s="54"/>
    </row>
    <row r="1305" spans="1:17" ht="15" customHeight="1" x14ac:dyDescent="0.3">
      <c r="A1305" s="55">
        <v>2802</v>
      </c>
      <c r="B1305" s="55" t="s">
        <v>8742</v>
      </c>
      <c r="C1305" s="55" t="s">
        <v>8743</v>
      </c>
      <c r="D1305" s="55"/>
      <c r="E1305" s="55">
        <v>4</v>
      </c>
      <c r="F1305" s="55">
        <v>10</v>
      </c>
      <c r="G1305" s="66">
        <v>1.0249000000000001</v>
      </c>
      <c r="H1305" s="66">
        <f t="shared" si="62"/>
        <v>1.0658960000000002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2229</v>
      </c>
      <c r="O1305" s="55" t="s">
        <v>2280</v>
      </c>
      <c r="P1305" s="54"/>
      <c r="Q1305" s="54"/>
    </row>
    <row r="1306" spans="1:17" ht="15" customHeight="1" x14ac:dyDescent="0.3">
      <c r="A1306" s="55">
        <v>12356</v>
      </c>
      <c r="B1306" s="55" t="s">
        <v>8835</v>
      </c>
      <c r="C1306" s="55" t="s">
        <v>8836</v>
      </c>
      <c r="D1306" s="55"/>
      <c r="E1306" s="55">
        <v>4</v>
      </c>
      <c r="F1306" s="55">
        <v>15</v>
      </c>
      <c r="G1306" s="66">
        <v>1.9149</v>
      </c>
      <c r="H1306" s="66">
        <f t="shared" si="62"/>
        <v>1.9914960000000002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2229</v>
      </c>
      <c r="O1306" s="55" t="s">
        <v>2273</v>
      </c>
      <c r="P1306" s="53"/>
      <c r="Q1306" s="53"/>
    </row>
    <row r="1307" spans="1:17" ht="15" customHeight="1" x14ac:dyDescent="0.3">
      <c r="A1307" s="55">
        <v>2809</v>
      </c>
      <c r="B1307" s="55" t="s">
        <v>8744</v>
      </c>
      <c r="C1307" s="55" t="s">
        <v>8745</v>
      </c>
      <c r="D1307" s="55"/>
      <c r="E1307" s="55">
        <v>4</v>
      </c>
      <c r="F1307" s="55">
        <v>10</v>
      </c>
      <c r="G1307" s="66">
        <v>1.0249000000000001</v>
      </c>
      <c r="H1307" s="66">
        <f t="shared" si="62"/>
        <v>1.0658960000000002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2229</v>
      </c>
      <c r="O1307" s="55" t="s">
        <v>2280</v>
      </c>
      <c r="P1307" s="53"/>
      <c r="Q1307" s="53"/>
    </row>
    <row r="1308" spans="1:17" ht="15" customHeight="1" x14ac:dyDescent="0.3">
      <c r="A1308" s="55">
        <v>2810</v>
      </c>
      <c r="B1308" s="55" t="s">
        <v>8746</v>
      </c>
      <c r="C1308" s="55" t="s">
        <v>8747</v>
      </c>
      <c r="D1308" s="55"/>
      <c r="E1308" s="55">
        <v>4</v>
      </c>
      <c r="F1308" s="55">
        <v>8</v>
      </c>
      <c r="G1308" s="66">
        <v>3.0449000000000002</v>
      </c>
      <c r="H1308" s="66">
        <f t="shared" si="62"/>
        <v>3.166696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2229</v>
      </c>
      <c r="O1308" s="55" t="s">
        <v>2280</v>
      </c>
      <c r="P1308" s="54"/>
      <c r="Q1308" s="54"/>
    </row>
    <row r="1309" spans="1:17" ht="15" customHeight="1" x14ac:dyDescent="0.3">
      <c r="A1309" s="55">
        <v>3329</v>
      </c>
      <c r="B1309" s="55" t="s">
        <v>8758</v>
      </c>
      <c r="C1309" s="55" t="s">
        <v>8759</v>
      </c>
      <c r="D1309" s="55"/>
      <c r="E1309" s="55">
        <v>4</v>
      </c>
      <c r="F1309" s="55">
        <v>12</v>
      </c>
      <c r="G1309" s="66">
        <v>1.6449</v>
      </c>
      <c r="H1309" s="66">
        <f t="shared" ref="H1309:H1371" si="65">G1309*E1309%+G1309</f>
        <v>1.710696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2229</v>
      </c>
      <c r="O1309" s="55" t="s">
        <v>2280</v>
      </c>
      <c r="P1309" s="54"/>
      <c r="Q1309" s="54"/>
    </row>
    <row r="1310" spans="1:17" ht="15" customHeight="1" x14ac:dyDescent="0.3">
      <c r="A1310" s="55">
        <v>2970</v>
      </c>
      <c r="B1310" s="55" t="s">
        <v>8754</v>
      </c>
      <c r="C1310" s="55" t="s">
        <v>8755</v>
      </c>
      <c r="D1310" s="55"/>
      <c r="E1310" s="55">
        <v>4</v>
      </c>
      <c r="F1310" s="55">
        <v>12</v>
      </c>
      <c r="G1310" s="66">
        <v>2.2248999999999999</v>
      </c>
      <c r="H1310" s="66">
        <f t="shared" si="65"/>
        <v>2.3138959999999997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2229</v>
      </c>
      <c r="O1310" s="55" t="s">
        <v>2280</v>
      </c>
      <c r="P1310" s="54"/>
      <c r="Q1310" s="54"/>
    </row>
    <row r="1311" spans="1:17" ht="15" customHeight="1" x14ac:dyDescent="0.3">
      <c r="A1311" s="55">
        <v>21983</v>
      </c>
      <c r="B1311" s="55" t="s">
        <v>8937</v>
      </c>
      <c r="C1311" s="55" t="s">
        <v>8938</v>
      </c>
      <c r="D1311" s="55"/>
      <c r="E1311" s="55">
        <v>4</v>
      </c>
      <c r="F1311" s="55">
        <v>12</v>
      </c>
      <c r="G1311" s="66">
        <v>1.8549</v>
      </c>
      <c r="H1311" s="66">
        <f t="shared" si="65"/>
        <v>1.9290959999999999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2229</v>
      </c>
      <c r="O1311" s="55" t="s">
        <v>2280</v>
      </c>
      <c r="P1311" s="54"/>
      <c r="Q1311" s="54"/>
    </row>
    <row r="1312" spans="1:17" ht="15" customHeight="1" x14ac:dyDescent="0.3">
      <c r="A1312" s="55">
        <v>21985</v>
      </c>
      <c r="B1312" s="55" t="s">
        <v>8941</v>
      </c>
      <c r="C1312" s="55" t="s">
        <v>8942</v>
      </c>
      <c r="D1312" s="55"/>
      <c r="E1312" s="55">
        <v>10</v>
      </c>
      <c r="F1312" s="55">
        <v>12</v>
      </c>
      <c r="G1312" s="66">
        <v>1.7049000000000001</v>
      </c>
      <c r="H1312" s="66">
        <f t="shared" si="65"/>
        <v>1.8753900000000001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2229</v>
      </c>
      <c r="O1312" s="55" t="s">
        <v>2280</v>
      </c>
      <c r="P1312" s="54"/>
      <c r="Q1312" s="54"/>
    </row>
    <row r="1313" spans="1:17" ht="15" customHeight="1" x14ac:dyDescent="0.3">
      <c r="A1313" s="55">
        <v>21986</v>
      </c>
      <c r="B1313" s="55" t="s">
        <v>8943</v>
      </c>
      <c r="C1313" s="55" t="s">
        <v>8944</v>
      </c>
      <c r="D1313" s="55"/>
      <c r="E1313" s="55">
        <v>10</v>
      </c>
      <c r="F1313" s="55">
        <v>12</v>
      </c>
      <c r="G1313" s="66">
        <v>1.7049000000000001</v>
      </c>
      <c r="H1313" s="66">
        <f t="shared" si="65"/>
        <v>1.8753900000000001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2229</v>
      </c>
      <c r="O1313" s="55" t="s">
        <v>2280</v>
      </c>
      <c r="P1313" s="54"/>
      <c r="Q1313" s="54"/>
    </row>
    <row r="1314" spans="1:17" ht="15" customHeight="1" x14ac:dyDescent="0.3">
      <c r="A1314" s="55">
        <v>21987</v>
      </c>
      <c r="B1314" s="55" t="s">
        <v>8945</v>
      </c>
      <c r="C1314" s="55" t="s">
        <v>8946</v>
      </c>
      <c r="D1314" s="55"/>
      <c r="E1314" s="55">
        <v>10</v>
      </c>
      <c r="F1314" s="55">
        <v>12</v>
      </c>
      <c r="G1314" s="66">
        <v>1.7049000000000001</v>
      </c>
      <c r="H1314" s="66">
        <f t="shared" si="65"/>
        <v>1.8753900000000001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2229</v>
      </c>
      <c r="O1314" s="55" t="s">
        <v>2280</v>
      </c>
      <c r="P1314" s="54"/>
      <c r="Q1314" s="54"/>
    </row>
    <row r="1315" spans="1:17" ht="15" customHeight="1" x14ac:dyDescent="0.3">
      <c r="A1315" s="55">
        <v>2819</v>
      </c>
      <c r="B1315" s="55" t="s">
        <v>8750</v>
      </c>
      <c r="C1315" s="55" t="s">
        <v>8751</v>
      </c>
      <c r="D1315" s="55"/>
      <c r="E1315" s="55">
        <v>4</v>
      </c>
      <c r="F1315" s="55">
        <v>8</v>
      </c>
      <c r="G1315" s="66">
        <v>1.2948999999999999</v>
      </c>
      <c r="H1315" s="66">
        <f t="shared" si="65"/>
        <v>1.3466959999999999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2229</v>
      </c>
      <c r="O1315" s="55" t="s">
        <v>2280</v>
      </c>
      <c r="P1315" s="54"/>
      <c r="Q1315" s="54"/>
    </row>
    <row r="1316" spans="1:17" ht="15" customHeight="1" x14ac:dyDescent="0.3">
      <c r="A1316" s="55">
        <v>21379</v>
      </c>
      <c r="B1316" s="55" t="s">
        <v>8935</v>
      </c>
      <c r="C1316" s="55" t="s">
        <v>8936</v>
      </c>
      <c r="D1316" s="55"/>
      <c r="E1316" s="55">
        <v>10</v>
      </c>
      <c r="F1316" s="55">
        <v>10</v>
      </c>
      <c r="G1316" s="66">
        <v>1.8549</v>
      </c>
      <c r="H1316" s="66">
        <f t="shared" si="65"/>
        <v>2.0403899999999999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2229</v>
      </c>
      <c r="O1316" s="55" t="s">
        <v>2273</v>
      </c>
      <c r="P1316" s="53"/>
      <c r="Q1316" s="53"/>
    </row>
    <row r="1317" spans="1:17" ht="15" customHeight="1" x14ac:dyDescent="0.25">
      <c r="A1317" s="57">
        <v>4865</v>
      </c>
      <c r="B1317" s="57" t="s">
        <v>2271</v>
      </c>
      <c r="C1317" s="57" t="s">
        <v>2272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2229</v>
      </c>
      <c r="O1317" s="57" t="s">
        <v>2273</v>
      </c>
      <c r="P1317" s="57" t="s">
        <v>2231</v>
      </c>
      <c r="Q1317" s="57"/>
    </row>
    <row r="1318" spans="1:17" ht="15" customHeight="1" x14ac:dyDescent="0.3">
      <c r="A1318" s="55">
        <v>19359</v>
      </c>
      <c r="B1318" s="55" t="s">
        <v>8905</v>
      </c>
      <c r="C1318" s="55" t="s">
        <v>8906</v>
      </c>
      <c r="D1318" s="55"/>
      <c r="E1318" s="55">
        <v>10</v>
      </c>
      <c r="F1318" s="55">
        <v>8</v>
      </c>
      <c r="G1318" s="66">
        <v>1.7548999999999999</v>
      </c>
      <c r="H1318" s="66">
        <f t="shared" si="65"/>
        <v>1.9303899999999998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2229</v>
      </c>
      <c r="O1318" s="55" t="s">
        <v>2273</v>
      </c>
      <c r="P1318" s="54"/>
      <c r="Q1318" s="54"/>
    </row>
    <row r="1319" spans="1:17" ht="15" customHeight="1" x14ac:dyDescent="0.3">
      <c r="A1319" s="55">
        <v>15917</v>
      </c>
      <c r="B1319" s="55" t="s">
        <v>8874</v>
      </c>
      <c r="C1319" s="55" t="s">
        <v>8875</v>
      </c>
      <c r="D1319" s="55"/>
      <c r="E1319" s="55">
        <v>4</v>
      </c>
      <c r="F1319" s="55">
        <v>10</v>
      </c>
      <c r="G1319" s="66">
        <v>2.1649000000000003</v>
      </c>
      <c r="H1319" s="66">
        <f t="shared" si="65"/>
        <v>2.2514960000000004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2229</v>
      </c>
      <c r="O1319" s="55" t="s">
        <v>2273</v>
      </c>
      <c r="P1319" s="53"/>
      <c r="Q1319" s="53"/>
    </row>
    <row r="1320" spans="1:17" ht="15" customHeight="1" x14ac:dyDescent="0.3">
      <c r="A1320" s="55">
        <v>14335</v>
      </c>
      <c r="B1320" s="55" t="s">
        <v>8862</v>
      </c>
      <c r="C1320" s="55" t="s">
        <v>8863</v>
      </c>
      <c r="D1320" s="55"/>
      <c r="E1320" s="55">
        <v>10</v>
      </c>
      <c r="F1320" s="55">
        <v>10</v>
      </c>
      <c r="G1320" s="66">
        <v>1.6449000000000003</v>
      </c>
      <c r="H1320" s="66">
        <f t="shared" si="65"/>
        <v>1.8093900000000003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2229</v>
      </c>
      <c r="O1320" s="55" t="s">
        <v>2273</v>
      </c>
      <c r="P1320" s="54"/>
      <c r="Q1320" s="54"/>
    </row>
    <row r="1321" spans="1:17" ht="15" customHeight="1" x14ac:dyDescent="0.3">
      <c r="A1321" s="55">
        <v>4869</v>
      </c>
      <c r="B1321" s="55" t="s">
        <v>8808</v>
      </c>
      <c r="C1321" s="55" t="s">
        <v>8809</v>
      </c>
      <c r="D1321" s="55"/>
      <c r="E1321" s="55">
        <v>4</v>
      </c>
      <c r="F1321" s="55">
        <v>10</v>
      </c>
      <c r="G1321" s="66">
        <v>1.6449000000000003</v>
      </c>
      <c r="H1321" s="66">
        <f t="shared" si="65"/>
        <v>1.7106960000000002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2229</v>
      </c>
      <c r="O1321" s="55" t="s">
        <v>2273</v>
      </c>
      <c r="P1321" s="54"/>
      <c r="Q1321" s="54"/>
    </row>
    <row r="1322" spans="1:17" ht="15" customHeight="1" x14ac:dyDescent="0.25">
      <c r="A1322" s="57">
        <v>4867</v>
      </c>
      <c r="B1322" s="57" t="s">
        <v>2274</v>
      </c>
      <c r="C1322" s="57" t="s">
        <v>2275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2229</v>
      </c>
      <c r="O1322" s="57" t="s">
        <v>2273</v>
      </c>
      <c r="P1322" s="57" t="s">
        <v>2231</v>
      </c>
      <c r="Q1322" s="57"/>
    </row>
    <row r="1323" spans="1:17" ht="15" customHeight="1" x14ac:dyDescent="0.3">
      <c r="A1323" s="55">
        <v>4864</v>
      </c>
      <c r="B1323" s="55" t="s">
        <v>8806</v>
      </c>
      <c r="C1323" s="55" t="s">
        <v>8807</v>
      </c>
      <c r="D1323" s="55"/>
      <c r="E1323" s="55">
        <v>4</v>
      </c>
      <c r="F1323" s="55">
        <v>10</v>
      </c>
      <c r="G1323" s="66">
        <v>1.4049</v>
      </c>
      <c r="H1323" s="66">
        <f t="shared" si="65"/>
        <v>1.461096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2229</v>
      </c>
      <c r="O1323" s="55" t="s">
        <v>2273</v>
      </c>
      <c r="P1323" s="54"/>
      <c r="Q1323" s="54"/>
    </row>
    <row r="1324" spans="1:17" ht="15" customHeight="1" x14ac:dyDescent="0.25">
      <c r="A1324" s="57">
        <v>14336</v>
      </c>
      <c r="B1324" s="57" t="s">
        <v>2341</v>
      </c>
      <c r="C1324" s="57" t="s">
        <v>2342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2229</v>
      </c>
      <c r="O1324" s="57" t="s">
        <v>2273</v>
      </c>
      <c r="P1324" s="57" t="s">
        <v>2231</v>
      </c>
      <c r="Q1324" s="57"/>
    </row>
    <row r="1325" spans="1:17" ht="15" customHeight="1" x14ac:dyDescent="0.3">
      <c r="A1325" s="55">
        <v>15918</v>
      </c>
      <c r="B1325" s="55" t="s">
        <v>8876</v>
      </c>
      <c r="C1325" s="55" t="s">
        <v>8877</v>
      </c>
      <c r="D1325" s="55"/>
      <c r="E1325" s="55">
        <v>4</v>
      </c>
      <c r="F1325" s="55">
        <v>10</v>
      </c>
      <c r="G1325" s="66">
        <v>1.4449000000000001</v>
      </c>
      <c r="H1325" s="66">
        <f t="shared" si="65"/>
        <v>1.502696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2229</v>
      </c>
      <c r="O1325" s="55" t="s">
        <v>2273</v>
      </c>
      <c r="P1325" s="53"/>
      <c r="Q1325" s="53"/>
    </row>
    <row r="1326" spans="1:17" ht="15" customHeight="1" x14ac:dyDescent="0.3">
      <c r="A1326" s="55">
        <v>16714</v>
      </c>
      <c r="B1326" s="55" t="s">
        <v>8891</v>
      </c>
      <c r="C1326" s="55" t="s">
        <v>8892</v>
      </c>
      <c r="D1326" s="55"/>
      <c r="E1326" s="55">
        <v>10</v>
      </c>
      <c r="F1326" s="55">
        <v>10</v>
      </c>
      <c r="G1326" s="66">
        <v>0.92490000000000006</v>
      </c>
      <c r="H1326" s="66">
        <f t="shared" si="65"/>
        <v>1.01739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2229</v>
      </c>
      <c r="O1326" s="55" t="s">
        <v>2273</v>
      </c>
      <c r="P1326" s="54"/>
      <c r="Q1326" s="54"/>
    </row>
    <row r="1327" spans="1:17" ht="15" customHeight="1" x14ac:dyDescent="0.3">
      <c r="A1327" s="55">
        <v>16713</v>
      </c>
      <c r="B1327" s="55" t="s">
        <v>8889</v>
      </c>
      <c r="C1327" s="55" t="s">
        <v>8890</v>
      </c>
      <c r="D1327" s="55"/>
      <c r="E1327" s="55">
        <v>10</v>
      </c>
      <c r="F1327" s="55">
        <v>10</v>
      </c>
      <c r="G1327" s="66">
        <v>1.8149000000000002</v>
      </c>
      <c r="H1327" s="66">
        <f t="shared" si="65"/>
        <v>1.9963900000000003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2229</v>
      </c>
      <c r="O1327" s="55" t="s">
        <v>2273</v>
      </c>
      <c r="P1327" s="53"/>
      <c r="Q1327" s="53"/>
    </row>
    <row r="1328" spans="1:17" ht="15" customHeight="1" x14ac:dyDescent="0.25">
      <c r="A1328" s="57">
        <v>22699</v>
      </c>
      <c r="B1328" s="57" t="s">
        <v>2634</v>
      </c>
      <c r="C1328" s="57" t="s">
        <v>2635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2229</v>
      </c>
      <c r="O1328" s="57" t="s">
        <v>2636</v>
      </c>
      <c r="P1328" s="57" t="s">
        <v>2231</v>
      </c>
      <c r="Q1328" s="57"/>
    </row>
    <row r="1329" spans="1:17" ht="15" customHeight="1" x14ac:dyDescent="0.25">
      <c r="A1329" s="57">
        <v>22703</v>
      </c>
      <c r="B1329" s="57" t="s">
        <v>2643</v>
      </c>
      <c r="C1329" s="57" t="s">
        <v>2644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2229</v>
      </c>
      <c r="O1329" s="57" t="s">
        <v>2636</v>
      </c>
      <c r="P1329" s="57" t="s">
        <v>2231</v>
      </c>
      <c r="Q1329" s="57"/>
    </row>
    <row r="1330" spans="1:17" ht="15" customHeight="1" x14ac:dyDescent="0.25">
      <c r="A1330" s="57">
        <v>22702</v>
      </c>
      <c r="B1330" s="57" t="s">
        <v>2641</v>
      </c>
      <c r="C1330" s="57" t="s">
        <v>2642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2229</v>
      </c>
      <c r="O1330" s="57" t="s">
        <v>2636</v>
      </c>
      <c r="P1330" s="57" t="s">
        <v>2231</v>
      </c>
      <c r="Q1330" s="57"/>
    </row>
    <row r="1331" spans="1:17" ht="15" customHeight="1" x14ac:dyDescent="0.25">
      <c r="A1331" s="57">
        <v>22701</v>
      </c>
      <c r="B1331" s="57" t="s">
        <v>2639</v>
      </c>
      <c r="C1331" s="57" t="s">
        <v>2640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2229</v>
      </c>
      <c r="O1331" s="57" t="s">
        <v>2636</v>
      </c>
      <c r="P1331" s="57" t="s">
        <v>2231</v>
      </c>
      <c r="Q1331" s="57"/>
    </row>
    <row r="1332" spans="1:17" ht="15" customHeight="1" x14ac:dyDescent="0.25">
      <c r="A1332" s="57">
        <v>22700</v>
      </c>
      <c r="B1332" s="57" t="s">
        <v>2637</v>
      </c>
      <c r="C1332" s="57" t="s">
        <v>2638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2229</v>
      </c>
      <c r="O1332" s="57" t="s">
        <v>2636</v>
      </c>
      <c r="P1332" s="57" t="s">
        <v>2231</v>
      </c>
      <c r="Q1332" s="57"/>
    </row>
    <row r="1333" spans="1:17" ht="15" customHeight="1" x14ac:dyDescent="0.25">
      <c r="A1333" s="57">
        <v>12730</v>
      </c>
      <c r="B1333" s="57" t="s">
        <v>2307</v>
      </c>
      <c r="C1333" s="57" t="s">
        <v>2308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2229</v>
      </c>
      <c r="O1333" s="57" t="s">
        <v>2242</v>
      </c>
      <c r="P1333" s="57" t="s">
        <v>2231</v>
      </c>
      <c r="Q1333" s="57"/>
    </row>
    <row r="1334" spans="1:17" ht="15" customHeight="1" x14ac:dyDescent="0.25">
      <c r="A1334" s="57">
        <v>17793</v>
      </c>
      <c r="B1334" s="57" t="s">
        <v>2389</v>
      </c>
      <c r="C1334" s="57" t="s">
        <v>2390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2229</v>
      </c>
      <c r="O1334" s="57" t="s">
        <v>2242</v>
      </c>
      <c r="P1334" s="57" t="s">
        <v>2231</v>
      </c>
      <c r="Q1334" s="57"/>
    </row>
    <row r="1335" spans="1:17" ht="15" customHeight="1" x14ac:dyDescent="0.25">
      <c r="A1335" s="57">
        <v>12731</v>
      </c>
      <c r="B1335" s="57" t="s">
        <v>2309</v>
      </c>
      <c r="C1335" s="57" t="s">
        <v>2310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2229</v>
      </c>
      <c r="O1335" s="57" t="s">
        <v>2242</v>
      </c>
      <c r="P1335" s="57" t="s">
        <v>2231</v>
      </c>
      <c r="Q1335" s="57"/>
    </row>
    <row r="1336" spans="1:17" ht="15" customHeight="1" x14ac:dyDescent="0.25">
      <c r="A1336" s="57">
        <v>20254</v>
      </c>
      <c r="B1336" s="57" t="s">
        <v>2468</v>
      </c>
      <c r="C1336" s="57" t="s">
        <v>2469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2229</v>
      </c>
      <c r="O1336" s="57" t="s">
        <v>2242</v>
      </c>
      <c r="P1336" s="57" t="s">
        <v>2231</v>
      </c>
      <c r="Q1336" s="57"/>
    </row>
    <row r="1337" spans="1:17" ht="15" customHeight="1" x14ac:dyDescent="0.25">
      <c r="A1337" s="57">
        <v>14725</v>
      </c>
      <c r="B1337" s="57" t="s">
        <v>2363</v>
      </c>
      <c r="C1337" s="57" t="s">
        <v>2364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2229</v>
      </c>
      <c r="O1337" s="57" t="s">
        <v>2242</v>
      </c>
      <c r="P1337" s="57" t="s">
        <v>2231</v>
      </c>
      <c r="Q1337" s="57"/>
    </row>
    <row r="1338" spans="1:17" ht="15" customHeight="1" x14ac:dyDescent="0.25">
      <c r="A1338" s="57">
        <v>20263</v>
      </c>
      <c r="B1338" s="57" t="s">
        <v>2486</v>
      </c>
      <c r="C1338" s="57" t="s">
        <v>2487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2229</v>
      </c>
      <c r="O1338" s="57" t="s">
        <v>2242</v>
      </c>
      <c r="P1338" s="57" t="s">
        <v>2231</v>
      </c>
      <c r="Q1338" s="57"/>
    </row>
    <row r="1339" spans="1:17" ht="15" customHeight="1" x14ac:dyDescent="0.25">
      <c r="A1339" s="57">
        <v>4739</v>
      </c>
      <c r="B1339" s="57" t="s">
        <v>2240</v>
      </c>
      <c r="C1339" s="57" t="s">
        <v>2241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2229</v>
      </c>
      <c r="O1339" s="57" t="s">
        <v>2242</v>
      </c>
      <c r="P1339" s="57" t="s">
        <v>2231</v>
      </c>
      <c r="Q1339" s="57"/>
    </row>
    <row r="1340" spans="1:17" ht="15" customHeight="1" x14ac:dyDescent="0.25">
      <c r="A1340" s="57">
        <v>13769</v>
      </c>
      <c r="B1340" s="57" t="s">
        <v>2325</v>
      </c>
      <c r="C1340" s="57" t="s">
        <v>2326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2229</v>
      </c>
      <c r="O1340" s="57" t="s">
        <v>2242</v>
      </c>
      <c r="P1340" s="57" t="s">
        <v>2231</v>
      </c>
      <c r="Q1340" s="57"/>
    </row>
    <row r="1341" spans="1:17" ht="15" customHeight="1" x14ac:dyDescent="0.25">
      <c r="A1341" s="57">
        <v>11546</v>
      </c>
      <c r="B1341" s="57" t="s">
        <v>2301</v>
      </c>
      <c r="C1341" s="57" t="s">
        <v>2302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2229</v>
      </c>
      <c r="O1341" s="57" t="s">
        <v>2242</v>
      </c>
      <c r="P1341" s="57" t="s">
        <v>2231</v>
      </c>
      <c r="Q1341" s="57"/>
    </row>
    <row r="1342" spans="1:17" ht="15" customHeight="1" x14ac:dyDescent="0.25">
      <c r="A1342" s="57">
        <v>14724</v>
      </c>
      <c r="B1342" s="57" t="s">
        <v>2361</v>
      </c>
      <c r="C1342" s="57" t="s">
        <v>2362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2229</v>
      </c>
      <c r="O1342" s="57" t="s">
        <v>2242</v>
      </c>
      <c r="P1342" s="57" t="s">
        <v>2231</v>
      </c>
      <c r="Q1342" s="57"/>
    </row>
    <row r="1343" spans="1:17" ht="15" customHeight="1" x14ac:dyDescent="0.25">
      <c r="A1343" s="57">
        <v>4741</v>
      </c>
      <c r="B1343" s="57" t="s">
        <v>2243</v>
      </c>
      <c r="C1343" s="57" t="s">
        <v>2244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2229</v>
      </c>
      <c r="O1343" s="57" t="s">
        <v>2242</v>
      </c>
      <c r="P1343" s="57" t="s">
        <v>2231</v>
      </c>
      <c r="Q1343" s="57"/>
    </row>
    <row r="1344" spans="1:17" ht="15" customHeight="1" x14ac:dyDescent="0.25">
      <c r="A1344" s="57">
        <v>14721</v>
      </c>
      <c r="B1344" s="57" t="s">
        <v>2359</v>
      </c>
      <c r="C1344" s="57" t="s">
        <v>2360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2229</v>
      </c>
      <c r="O1344" s="57" t="s">
        <v>2242</v>
      </c>
      <c r="P1344" s="57" t="s">
        <v>2231</v>
      </c>
      <c r="Q1344" s="57"/>
    </row>
    <row r="1345" spans="1:17" ht="15" customHeight="1" x14ac:dyDescent="0.25">
      <c r="A1345" s="59">
        <v>22632</v>
      </c>
      <c r="B1345" s="59" t="s">
        <v>2648</v>
      </c>
      <c r="C1345" s="59" t="s">
        <v>2649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2229</v>
      </c>
      <c r="O1345" s="59" t="s">
        <v>2242</v>
      </c>
      <c r="P1345" s="59" t="s">
        <v>2647</v>
      </c>
      <c r="Q1345" s="59"/>
    </row>
    <row r="1346" spans="1:17" ht="15" customHeight="1" x14ac:dyDescent="0.25">
      <c r="A1346" s="57">
        <v>4745</v>
      </c>
      <c r="B1346" s="57" t="s">
        <v>2247</v>
      </c>
      <c r="C1346" s="57" t="s">
        <v>2248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2229</v>
      </c>
      <c r="O1346" s="57" t="s">
        <v>2242</v>
      </c>
      <c r="P1346" s="57" t="s">
        <v>2231</v>
      </c>
      <c r="Q1346" s="57"/>
    </row>
    <row r="1347" spans="1:17" ht="15" customHeight="1" x14ac:dyDescent="0.25">
      <c r="A1347" s="57">
        <v>4744</v>
      </c>
      <c r="B1347" s="57" t="s">
        <v>2245</v>
      </c>
      <c r="C1347" s="57" t="s">
        <v>2246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2229</v>
      </c>
      <c r="O1347" s="57" t="s">
        <v>2242</v>
      </c>
      <c r="P1347" s="57" t="s">
        <v>2231</v>
      </c>
      <c r="Q1347" s="57"/>
    </row>
    <row r="1348" spans="1:17" ht="15" customHeight="1" x14ac:dyDescent="0.25">
      <c r="A1348" s="57">
        <v>20261</v>
      </c>
      <c r="B1348" s="57" t="s">
        <v>2482</v>
      </c>
      <c r="C1348" s="57" t="s">
        <v>2483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2229</v>
      </c>
      <c r="O1348" s="57" t="s">
        <v>2242</v>
      </c>
      <c r="P1348" s="57" t="s">
        <v>2231</v>
      </c>
      <c r="Q1348" s="57"/>
    </row>
    <row r="1349" spans="1:17" ht="15" customHeight="1" x14ac:dyDescent="0.25">
      <c r="A1349" s="57">
        <v>20260</v>
      </c>
      <c r="B1349" s="57" t="s">
        <v>2480</v>
      </c>
      <c r="C1349" s="57" t="s">
        <v>2481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2229</v>
      </c>
      <c r="O1349" s="57" t="s">
        <v>2242</v>
      </c>
      <c r="P1349" s="57" t="s">
        <v>2231</v>
      </c>
      <c r="Q1349" s="57"/>
    </row>
    <row r="1350" spans="1:17" ht="15" customHeight="1" x14ac:dyDescent="0.25">
      <c r="A1350" s="57">
        <v>20256</v>
      </c>
      <c r="B1350" s="57" t="s">
        <v>2472</v>
      </c>
      <c r="C1350" s="57" t="s">
        <v>2473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2229</v>
      </c>
      <c r="O1350" s="57" t="s">
        <v>2242</v>
      </c>
      <c r="P1350" s="57" t="s">
        <v>2231</v>
      </c>
      <c r="Q1350" s="57"/>
    </row>
    <row r="1351" spans="1:17" ht="15" customHeight="1" x14ac:dyDescent="0.25">
      <c r="A1351" s="57">
        <v>20257</v>
      </c>
      <c r="B1351" s="57" t="s">
        <v>2474</v>
      </c>
      <c r="C1351" s="57" t="s">
        <v>2475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2229</v>
      </c>
      <c r="O1351" s="57" t="s">
        <v>2242</v>
      </c>
      <c r="P1351" s="57" t="s">
        <v>2231</v>
      </c>
      <c r="Q1351" s="57"/>
    </row>
    <row r="1352" spans="1:17" ht="15" customHeight="1" x14ac:dyDescent="0.25">
      <c r="A1352" s="57">
        <v>20258</v>
      </c>
      <c r="B1352" s="57" t="s">
        <v>2476</v>
      </c>
      <c r="C1352" s="57" t="s">
        <v>2477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2229</v>
      </c>
      <c r="O1352" s="57" t="s">
        <v>2242</v>
      </c>
      <c r="P1352" s="57" t="s">
        <v>2231</v>
      </c>
      <c r="Q1352" s="57"/>
    </row>
    <row r="1353" spans="1:17" ht="15" customHeight="1" x14ac:dyDescent="0.25">
      <c r="A1353" s="57">
        <v>20259</v>
      </c>
      <c r="B1353" s="57" t="s">
        <v>2478</v>
      </c>
      <c r="C1353" s="57" t="s">
        <v>2479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2229</v>
      </c>
      <c r="O1353" s="57" t="s">
        <v>2242</v>
      </c>
      <c r="P1353" s="57" t="s">
        <v>2231</v>
      </c>
      <c r="Q1353" s="57"/>
    </row>
    <row r="1354" spans="1:17" ht="15" customHeight="1" x14ac:dyDescent="0.25">
      <c r="A1354" s="57">
        <v>22591</v>
      </c>
      <c r="B1354" s="57" t="s">
        <v>2628</v>
      </c>
      <c r="C1354" s="57" t="s">
        <v>2629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2229</v>
      </c>
      <c r="O1354" s="57" t="s">
        <v>2242</v>
      </c>
      <c r="P1354" s="57" t="s">
        <v>2231</v>
      </c>
      <c r="Q1354" s="57"/>
    </row>
    <row r="1355" spans="1:17" ht="15" customHeight="1" x14ac:dyDescent="0.25">
      <c r="A1355" s="57">
        <v>20262</v>
      </c>
      <c r="B1355" s="57" t="s">
        <v>2484</v>
      </c>
      <c r="C1355" s="57" t="s">
        <v>2485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2229</v>
      </c>
      <c r="O1355" s="57" t="s">
        <v>2242</v>
      </c>
      <c r="P1355" s="57" t="s">
        <v>2231</v>
      </c>
      <c r="Q1355" s="57"/>
    </row>
    <row r="1356" spans="1:17" ht="15" customHeight="1" x14ac:dyDescent="0.25">
      <c r="A1356" s="57">
        <v>12733</v>
      </c>
      <c r="B1356" s="57" t="s">
        <v>2311</v>
      </c>
      <c r="C1356" s="57" t="s">
        <v>2312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2229</v>
      </c>
      <c r="O1356" s="57" t="s">
        <v>2242</v>
      </c>
      <c r="P1356" s="57" t="s">
        <v>2231</v>
      </c>
      <c r="Q1356" s="57"/>
    </row>
    <row r="1357" spans="1:17" ht="15" customHeight="1" x14ac:dyDescent="0.25">
      <c r="A1357" s="57">
        <v>20255</v>
      </c>
      <c r="B1357" s="57" t="s">
        <v>2470</v>
      </c>
      <c r="C1357" s="57" t="s">
        <v>2471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2229</v>
      </c>
      <c r="O1357" s="57" t="s">
        <v>2242</v>
      </c>
      <c r="P1357" s="57" t="s">
        <v>2231</v>
      </c>
      <c r="Q1357" s="57"/>
    </row>
    <row r="1358" spans="1:17" ht="15" customHeight="1" x14ac:dyDescent="0.25">
      <c r="A1358" s="59">
        <v>22630</v>
      </c>
      <c r="B1358" s="59" t="s">
        <v>2645</v>
      </c>
      <c r="C1358" s="59" t="s">
        <v>2646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2229</v>
      </c>
      <c r="O1358" s="59" t="s">
        <v>2242</v>
      </c>
      <c r="P1358" s="59" t="s">
        <v>2647</v>
      </c>
      <c r="Q1358" s="59"/>
    </row>
    <row r="1359" spans="1:17" ht="15" customHeight="1" x14ac:dyDescent="0.25">
      <c r="A1359" s="57">
        <v>17797</v>
      </c>
      <c r="B1359" s="57" t="s">
        <v>2391</v>
      </c>
      <c r="C1359" s="57" t="s">
        <v>2392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2229</v>
      </c>
      <c r="O1359" s="57" t="s">
        <v>2242</v>
      </c>
      <c r="P1359" s="57" t="s">
        <v>2231</v>
      </c>
      <c r="Q1359" s="57"/>
    </row>
    <row r="1360" spans="1:17" ht="15" customHeight="1" x14ac:dyDescent="0.25">
      <c r="A1360" s="57">
        <v>13773</v>
      </c>
      <c r="B1360" s="57" t="s">
        <v>2327</v>
      </c>
      <c r="C1360" s="57" t="s">
        <v>2328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2229</v>
      </c>
      <c r="O1360" s="57" t="s">
        <v>2242</v>
      </c>
      <c r="P1360" s="57" t="s">
        <v>2231</v>
      </c>
      <c r="Q1360" s="57"/>
    </row>
    <row r="1361" spans="1:17" ht="15" customHeight="1" x14ac:dyDescent="0.25">
      <c r="A1361" s="57">
        <v>14730</v>
      </c>
      <c r="B1361" s="57" t="s">
        <v>2367</v>
      </c>
      <c r="C1361" s="57" t="s">
        <v>2368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2229</v>
      </c>
      <c r="O1361" s="57" t="s">
        <v>2242</v>
      </c>
      <c r="P1361" s="57" t="s">
        <v>2231</v>
      </c>
      <c r="Q1361" s="57"/>
    </row>
    <row r="1362" spans="1:17" ht="15" customHeight="1" x14ac:dyDescent="0.25">
      <c r="A1362" s="57">
        <v>17365</v>
      </c>
      <c r="B1362" s="57" t="s">
        <v>2381</v>
      </c>
      <c r="C1362" s="57" t="s">
        <v>2382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2229</v>
      </c>
      <c r="O1362" s="57" t="s">
        <v>2242</v>
      </c>
      <c r="P1362" s="57" t="s">
        <v>2231</v>
      </c>
      <c r="Q1362" s="57"/>
    </row>
    <row r="1363" spans="1:17" ht="15" customHeight="1" x14ac:dyDescent="0.25">
      <c r="A1363" s="57">
        <v>17364</v>
      </c>
      <c r="B1363" s="57" t="s">
        <v>2379</v>
      </c>
      <c r="C1363" s="57" t="s">
        <v>2380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2229</v>
      </c>
      <c r="O1363" s="57" t="s">
        <v>2242</v>
      </c>
      <c r="P1363" s="57" t="s">
        <v>2231</v>
      </c>
      <c r="Q1363" s="57"/>
    </row>
    <row r="1364" spans="1:17" ht="15" customHeight="1" x14ac:dyDescent="0.25">
      <c r="A1364" s="57">
        <v>17366</v>
      </c>
      <c r="B1364" s="57" t="s">
        <v>2383</v>
      </c>
      <c r="C1364" s="57" t="s">
        <v>2384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2229</v>
      </c>
      <c r="O1364" s="57" t="s">
        <v>2242</v>
      </c>
      <c r="P1364" s="57" t="s">
        <v>2231</v>
      </c>
      <c r="Q1364" s="57"/>
    </row>
    <row r="1365" spans="1:17" ht="15" customHeight="1" x14ac:dyDescent="0.25">
      <c r="A1365" s="57">
        <v>14729</v>
      </c>
      <c r="B1365" s="57" t="s">
        <v>2365</v>
      </c>
      <c r="C1365" s="57" t="s">
        <v>2366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2229</v>
      </c>
      <c r="O1365" s="57" t="s">
        <v>2242</v>
      </c>
      <c r="P1365" s="57" t="s">
        <v>2231</v>
      </c>
      <c r="Q1365" s="57"/>
    </row>
    <row r="1366" spans="1:17" ht="15" customHeight="1" x14ac:dyDescent="0.25">
      <c r="A1366" s="57">
        <v>4748</v>
      </c>
      <c r="B1366" s="57" t="s">
        <v>2249</v>
      </c>
      <c r="C1366" s="57" t="s">
        <v>2250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2229</v>
      </c>
      <c r="O1366" s="57" t="s">
        <v>2242</v>
      </c>
      <c r="P1366" s="57" t="s">
        <v>2231</v>
      </c>
      <c r="Q1366" s="57"/>
    </row>
    <row r="1367" spans="1:17" ht="15" customHeight="1" x14ac:dyDescent="0.25">
      <c r="A1367" s="57">
        <v>12737</v>
      </c>
      <c r="B1367" s="57" t="s">
        <v>2313</v>
      </c>
      <c r="C1367" s="57" t="s">
        <v>2314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2229</v>
      </c>
      <c r="O1367" s="57" t="s">
        <v>2242</v>
      </c>
      <c r="P1367" s="57" t="s">
        <v>2231</v>
      </c>
      <c r="Q1367" s="57"/>
    </row>
    <row r="1368" spans="1:17" ht="15" customHeight="1" x14ac:dyDescent="0.25">
      <c r="A1368" s="57">
        <v>4752</v>
      </c>
      <c r="B1368" s="57" t="s">
        <v>2251</v>
      </c>
      <c r="C1368" s="57" t="s">
        <v>2252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2229</v>
      </c>
      <c r="O1368" s="57" t="s">
        <v>2242</v>
      </c>
      <c r="P1368" s="57" t="s">
        <v>2231</v>
      </c>
      <c r="Q1368" s="57"/>
    </row>
    <row r="1369" spans="1:17" ht="15" customHeight="1" x14ac:dyDescent="0.25">
      <c r="A1369" s="57">
        <v>20350</v>
      </c>
      <c r="B1369" s="57" t="s">
        <v>2556</v>
      </c>
      <c r="C1369" s="57" t="s">
        <v>2557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2229</v>
      </c>
      <c r="O1369" s="57" t="s">
        <v>2242</v>
      </c>
      <c r="P1369" s="57" t="s">
        <v>2231</v>
      </c>
      <c r="Q1369" s="57"/>
    </row>
    <row r="1370" spans="1:17" ht="15" customHeight="1" x14ac:dyDescent="0.3">
      <c r="A1370" s="55">
        <v>14334</v>
      </c>
      <c r="B1370" s="55" t="s">
        <v>8860</v>
      </c>
      <c r="C1370" s="55" t="s">
        <v>8861</v>
      </c>
      <c r="D1370" s="55"/>
      <c r="E1370" s="55">
        <v>10</v>
      </c>
      <c r="F1370" s="55">
        <v>6</v>
      </c>
      <c r="G1370" s="66">
        <v>2.7848999999999999</v>
      </c>
      <c r="H1370" s="66">
        <f t="shared" si="65"/>
        <v>3.0633900000000001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2229</v>
      </c>
      <c r="O1370" s="55" t="s">
        <v>8828</v>
      </c>
      <c r="P1370" s="53"/>
      <c r="Q1370" s="53"/>
    </row>
    <row r="1371" spans="1:17" ht="15" customHeight="1" x14ac:dyDescent="0.3">
      <c r="A1371" s="55">
        <v>11429</v>
      </c>
      <c r="B1371" s="55" t="s">
        <v>8826</v>
      </c>
      <c r="C1371" s="55" t="s">
        <v>8827</v>
      </c>
      <c r="D1371" s="55"/>
      <c r="E1371" s="55">
        <v>10</v>
      </c>
      <c r="F1371" s="55">
        <v>6</v>
      </c>
      <c r="G1371" s="66">
        <v>2.3649</v>
      </c>
      <c r="H1371" s="66">
        <f t="shared" si="65"/>
        <v>2.6013899999999999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2229</v>
      </c>
      <c r="O1371" s="55" t="s">
        <v>8828</v>
      </c>
      <c r="P1371" s="53"/>
      <c r="Q1371" s="53"/>
    </row>
    <row r="1372" spans="1:17" ht="15" customHeight="1" x14ac:dyDescent="0.3">
      <c r="A1372" s="55">
        <v>11431</v>
      </c>
      <c r="B1372" s="55" t="s">
        <v>8829</v>
      </c>
      <c r="C1372" s="55" t="s">
        <v>8830</v>
      </c>
      <c r="D1372" s="55"/>
      <c r="E1372" s="55">
        <v>10</v>
      </c>
      <c r="F1372" s="55">
        <v>6</v>
      </c>
      <c r="G1372" s="66">
        <v>2.7848999999999999</v>
      </c>
      <c r="H1372" s="66">
        <f t="shared" ref="H1372:H1382" si="68">G1372*E1372%+G1372</f>
        <v>3.0633900000000001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2229</v>
      </c>
      <c r="O1372" s="55" t="s">
        <v>8828</v>
      </c>
      <c r="P1372" s="53"/>
      <c r="Q1372" s="53"/>
    </row>
    <row r="1373" spans="1:17" ht="15" customHeight="1" x14ac:dyDescent="0.3">
      <c r="A1373" s="55">
        <v>14165</v>
      </c>
      <c r="B1373" s="55" t="s">
        <v>8856</v>
      </c>
      <c r="C1373" s="55" t="s">
        <v>8857</v>
      </c>
      <c r="D1373" s="55"/>
      <c r="E1373" s="55">
        <v>10</v>
      </c>
      <c r="F1373" s="55">
        <v>6</v>
      </c>
      <c r="G1373" s="66">
        <v>2.7848999999999999</v>
      </c>
      <c r="H1373" s="66">
        <f t="shared" si="68"/>
        <v>3.0633900000000001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2229</v>
      </c>
      <c r="O1373" s="55" t="s">
        <v>8828</v>
      </c>
      <c r="P1373" s="54"/>
      <c r="Q1373" s="54"/>
    </row>
    <row r="1374" spans="1:17" ht="15" customHeight="1" x14ac:dyDescent="0.25">
      <c r="A1374" s="57">
        <v>4878</v>
      </c>
      <c r="B1374" s="57" t="s">
        <v>2276</v>
      </c>
      <c r="C1374" s="57" t="s">
        <v>2277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2229</v>
      </c>
      <c r="O1374" s="57" t="s">
        <v>2242</v>
      </c>
      <c r="P1374" s="57" t="s">
        <v>2231</v>
      </c>
      <c r="Q1374" s="57"/>
    </row>
    <row r="1375" spans="1:17" ht="15" customHeight="1" x14ac:dyDescent="0.25">
      <c r="A1375" s="57">
        <v>4814</v>
      </c>
      <c r="B1375" s="57" t="s">
        <v>2269</v>
      </c>
      <c r="C1375" s="57" t="s">
        <v>2270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2229</v>
      </c>
      <c r="O1375" s="57" t="s">
        <v>2242</v>
      </c>
      <c r="P1375" s="57" t="s">
        <v>2231</v>
      </c>
      <c r="Q1375" s="57"/>
    </row>
    <row r="1376" spans="1:17" ht="15" customHeight="1" x14ac:dyDescent="0.3">
      <c r="A1376" s="55">
        <v>18752</v>
      </c>
      <c r="B1376" s="55" t="s">
        <v>8901</v>
      </c>
      <c r="C1376" s="55" t="s">
        <v>8902</v>
      </c>
      <c r="D1376" s="55"/>
      <c r="E1376" s="55">
        <v>10</v>
      </c>
      <c r="F1376" s="55">
        <v>8</v>
      </c>
      <c r="G1376" s="66">
        <v>2.7848999999999999</v>
      </c>
      <c r="H1376" s="66">
        <f t="shared" si="68"/>
        <v>3.0633900000000001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2229</v>
      </c>
      <c r="O1376" s="55" t="s">
        <v>2242</v>
      </c>
      <c r="P1376" s="54"/>
      <c r="Q1376" s="54"/>
    </row>
    <row r="1377" spans="1:17" ht="15" customHeight="1" x14ac:dyDescent="0.3">
      <c r="A1377" s="55">
        <v>18558</v>
      </c>
      <c r="B1377" s="55" t="s">
        <v>8899</v>
      </c>
      <c r="C1377" s="55" t="s">
        <v>8900</v>
      </c>
      <c r="D1377" s="55"/>
      <c r="E1377" s="55">
        <v>10</v>
      </c>
      <c r="F1377" s="55">
        <v>10</v>
      </c>
      <c r="G1377" s="66">
        <v>2.7349000000000001</v>
      </c>
      <c r="H1377" s="66">
        <f t="shared" si="68"/>
        <v>3.0083900000000003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2229</v>
      </c>
      <c r="O1377" s="55" t="s">
        <v>2242</v>
      </c>
      <c r="P1377" s="54"/>
      <c r="Q1377" s="54"/>
    </row>
    <row r="1378" spans="1:17" ht="15" customHeight="1" x14ac:dyDescent="0.3">
      <c r="A1378" s="55">
        <v>4816</v>
      </c>
      <c r="B1378" s="55" t="s">
        <v>8798</v>
      </c>
      <c r="C1378" s="55" t="s">
        <v>8799</v>
      </c>
      <c r="D1378" s="55"/>
      <c r="E1378" s="55">
        <v>10</v>
      </c>
      <c r="F1378" s="55">
        <v>6</v>
      </c>
      <c r="G1378" s="66">
        <v>2.5749</v>
      </c>
      <c r="H1378" s="66">
        <f t="shared" si="68"/>
        <v>2.8323900000000002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2229</v>
      </c>
      <c r="O1378" s="55" t="s">
        <v>2242</v>
      </c>
      <c r="P1378" s="54"/>
      <c r="Q1378" s="54"/>
    </row>
    <row r="1379" spans="1:17" ht="15" customHeight="1" x14ac:dyDescent="0.3">
      <c r="A1379" s="55">
        <v>4817</v>
      </c>
      <c r="B1379" s="55" t="s">
        <v>8800</v>
      </c>
      <c r="C1379" s="55" t="s">
        <v>8801</v>
      </c>
      <c r="D1379" s="55"/>
      <c r="E1379" s="55">
        <v>10</v>
      </c>
      <c r="F1379" s="55">
        <v>6</v>
      </c>
      <c r="G1379" s="66">
        <v>2.5749</v>
      </c>
      <c r="H1379" s="66">
        <f t="shared" si="68"/>
        <v>2.8323900000000002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2229</v>
      </c>
      <c r="O1379" s="55" t="s">
        <v>2242</v>
      </c>
      <c r="P1379" s="54"/>
      <c r="Q1379" s="54"/>
    </row>
    <row r="1380" spans="1:17" ht="15" customHeight="1" x14ac:dyDescent="0.3">
      <c r="A1380" s="55">
        <v>4818</v>
      </c>
      <c r="B1380" s="55" t="s">
        <v>8802</v>
      </c>
      <c r="C1380" s="55" t="s">
        <v>8803</v>
      </c>
      <c r="D1380" s="55"/>
      <c r="E1380" s="55">
        <v>10</v>
      </c>
      <c r="F1380" s="55">
        <v>12</v>
      </c>
      <c r="G1380" s="66">
        <v>1.9549000000000001</v>
      </c>
      <c r="H1380" s="66">
        <f t="shared" si="68"/>
        <v>2.1503900000000002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2229</v>
      </c>
      <c r="O1380" s="55" t="s">
        <v>2234</v>
      </c>
      <c r="P1380" s="54"/>
      <c r="Q1380" s="54"/>
    </row>
    <row r="1381" spans="1:17" ht="15" customHeight="1" x14ac:dyDescent="0.3">
      <c r="A1381" s="55">
        <v>4819</v>
      </c>
      <c r="B1381" s="55" t="s">
        <v>8804</v>
      </c>
      <c r="C1381" s="55" t="s">
        <v>8805</v>
      </c>
      <c r="D1381" s="55"/>
      <c r="E1381" s="55">
        <v>10</v>
      </c>
      <c r="F1381" s="55">
        <v>12</v>
      </c>
      <c r="G1381" s="66">
        <v>2.1248999999999998</v>
      </c>
      <c r="H1381" s="66">
        <f t="shared" si="68"/>
        <v>2.3373899999999996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2229</v>
      </c>
      <c r="O1381" s="55" t="s">
        <v>2234</v>
      </c>
      <c r="P1381" s="54"/>
      <c r="Q1381" s="54"/>
    </row>
    <row r="1382" spans="1:17" ht="15" customHeight="1" x14ac:dyDescent="0.25">
      <c r="A1382" s="57">
        <v>18560</v>
      </c>
      <c r="B1382" s="57" t="s">
        <v>2439</v>
      </c>
      <c r="C1382" s="57" t="s">
        <v>2440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2229</v>
      </c>
      <c r="O1382" s="57" t="s">
        <v>2234</v>
      </c>
      <c r="P1382" s="57" t="s">
        <v>2231</v>
      </c>
      <c r="Q1382" s="57"/>
    </row>
    <row r="1383" spans="1:17" ht="61.5" customHeight="1" x14ac:dyDescent="0.3">
      <c r="A1383" s="134" t="s">
        <v>34</v>
      </c>
      <c r="B1383" s="135"/>
      <c r="C1383" s="135"/>
      <c r="D1383" s="135"/>
      <c r="E1383" s="135"/>
      <c r="F1383" s="135"/>
      <c r="G1383" s="135"/>
      <c r="H1383" s="135"/>
      <c r="I1383" s="135"/>
      <c r="J1383" s="135"/>
      <c r="K1383" s="140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19</v>
      </c>
      <c r="Q1383" s="6"/>
    </row>
    <row r="1384" spans="1:17" ht="15" customHeight="1" x14ac:dyDescent="0.3">
      <c r="A1384" s="55">
        <v>20241</v>
      </c>
      <c r="B1384" s="55" t="s">
        <v>8526</v>
      </c>
      <c r="C1384" s="55" t="s">
        <v>8527</v>
      </c>
      <c r="D1384" s="55"/>
      <c r="E1384" s="55">
        <v>22</v>
      </c>
      <c r="F1384" s="55">
        <v>8</v>
      </c>
      <c r="G1384" s="66">
        <v>2.1648999999999998</v>
      </c>
      <c r="H1384" s="66">
        <f t="shared" ref="H1384:H1447" si="73">G1384*E1384%+G1384</f>
        <v>2.641178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4378</v>
      </c>
      <c r="O1384" s="55" t="s">
        <v>4443</v>
      </c>
      <c r="P1384" s="54"/>
      <c r="Q1384" s="54"/>
    </row>
    <row r="1385" spans="1:17" s="52" customFormat="1" ht="14.25" x14ac:dyDescent="0.3">
      <c r="A1385" s="55">
        <v>20243</v>
      </c>
      <c r="B1385" s="55" t="s">
        <v>8530</v>
      </c>
      <c r="C1385" s="55" t="s">
        <v>8531</v>
      </c>
      <c r="D1385" s="55"/>
      <c r="E1385" s="55">
        <v>22</v>
      </c>
      <c r="F1385" s="55">
        <v>8</v>
      </c>
      <c r="G1385" s="66">
        <v>2.1648999999999998</v>
      </c>
      <c r="H1385" s="66">
        <f t="shared" si="73"/>
        <v>2.641178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4378</v>
      </c>
      <c r="O1385" s="55" t="s">
        <v>4443</v>
      </c>
      <c r="P1385" s="54"/>
      <c r="Q1385" s="54"/>
    </row>
    <row r="1386" spans="1:17" s="52" customFormat="1" ht="14.25" x14ac:dyDescent="0.3">
      <c r="A1386" s="55">
        <v>20239</v>
      </c>
      <c r="B1386" s="55" t="s">
        <v>8522</v>
      </c>
      <c r="C1386" s="55" t="s">
        <v>8523</v>
      </c>
      <c r="D1386" s="55"/>
      <c r="E1386" s="55">
        <v>22</v>
      </c>
      <c r="F1386" s="55">
        <v>8</v>
      </c>
      <c r="G1386" s="66">
        <v>2.1648999999999998</v>
      </c>
      <c r="H1386" s="66">
        <f t="shared" si="73"/>
        <v>2.641178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4378</v>
      </c>
      <c r="O1386" s="55" t="s">
        <v>4443</v>
      </c>
      <c r="P1386" s="53"/>
      <c r="Q1386" s="53"/>
    </row>
    <row r="1387" spans="1:17" s="52" customFormat="1" ht="14.25" x14ac:dyDescent="0.3">
      <c r="A1387" s="55">
        <v>20242</v>
      </c>
      <c r="B1387" s="55" t="s">
        <v>8528</v>
      </c>
      <c r="C1387" s="55" t="s">
        <v>8529</v>
      </c>
      <c r="D1387" s="55"/>
      <c r="E1387" s="55">
        <v>22</v>
      </c>
      <c r="F1387" s="55">
        <v>12</v>
      </c>
      <c r="G1387" s="66">
        <v>1.8149</v>
      </c>
      <c r="H1387" s="66">
        <f t="shared" si="73"/>
        <v>2.214178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4378</v>
      </c>
      <c r="O1387" s="55" t="s">
        <v>4443</v>
      </c>
      <c r="P1387" s="54"/>
      <c r="Q1387" s="54"/>
    </row>
    <row r="1388" spans="1:17" s="52" customFormat="1" ht="14.25" x14ac:dyDescent="0.3">
      <c r="A1388" s="55">
        <v>20240</v>
      </c>
      <c r="B1388" s="55" t="s">
        <v>8524</v>
      </c>
      <c r="C1388" s="55" t="s">
        <v>8525</v>
      </c>
      <c r="D1388" s="55"/>
      <c r="E1388" s="55">
        <v>22</v>
      </c>
      <c r="F1388" s="55">
        <v>8</v>
      </c>
      <c r="G1388" s="66">
        <v>2.1648999999999998</v>
      </c>
      <c r="H1388" s="66">
        <f t="shared" si="73"/>
        <v>2.641178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4378</v>
      </c>
      <c r="O1388" s="55" t="s">
        <v>4443</v>
      </c>
      <c r="P1388" s="53"/>
      <c r="Q1388" s="53"/>
    </row>
    <row r="1389" spans="1:17" s="52" customFormat="1" ht="14.25" x14ac:dyDescent="0.3">
      <c r="A1389" s="57">
        <v>3884</v>
      </c>
      <c r="B1389" s="57" t="s">
        <v>3585</v>
      </c>
      <c r="C1389" s="57" t="s">
        <v>3586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3571</v>
      </c>
      <c r="O1389" s="57" t="s">
        <v>3587</v>
      </c>
      <c r="P1389" s="57" t="s">
        <v>2231</v>
      </c>
      <c r="Q1389" s="57"/>
    </row>
    <row r="1390" spans="1:17" s="52" customFormat="1" ht="14.25" x14ac:dyDescent="0.3">
      <c r="A1390" s="55">
        <v>22349</v>
      </c>
      <c r="B1390" s="55" t="s">
        <v>8674</v>
      </c>
      <c r="C1390" s="55" t="s">
        <v>8675</v>
      </c>
      <c r="D1390" s="55"/>
      <c r="E1390" s="55">
        <v>22</v>
      </c>
      <c r="F1390" s="55">
        <v>6</v>
      </c>
      <c r="G1390" s="66">
        <v>8.8548999999999989</v>
      </c>
      <c r="H1390" s="66">
        <f t="shared" si="73"/>
        <v>10.802978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3571</v>
      </c>
      <c r="O1390" s="55" t="s">
        <v>3587</v>
      </c>
      <c r="P1390" s="54"/>
      <c r="Q1390" s="54"/>
    </row>
    <row r="1391" spans="1:17" s="52" customFormat="1" ht="14.25" x14ac:dyDescent="0.3">
      <c r="A1391" s="55">
        <v>16488</v>
      </c>
      <c r="B1391" s="55" t="s">
        <v>8302</v>
      </c>
      <c r="C1391" s="55" t="s">
        <v>8303</v>
      </c>
      <c r="D1391" s="55"/>
      <c r="E1391" s="55">
        <v>22</v>
      </c>
      <c r="F1391" s="55">
        <v>6</v>
      </c>
      <c r="G1391" s="66">
        <v>1.9549000000000001</v>
      </c>
      <c r="H1391" s="66">
        <f t="shared" si="73"/>
        <v>2.3849780000000003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3571</v>
      </c>
      <c r="O1391" s="55" t="s">
        <v>3572</v>
      </c>
      <c r="P1391" s="53"/>
      <c r="Q1391" s="53"/>
    </row>
    <row r="1392" spans="1:17" s="52" customFormat="1" ht="14.25" x14ac:dyDescent="0.3">
      <c r="A1392" s="55">
        <v>16487</v>
      </c>
      <c r="B1392" s="55" t="s">
        <v>8300</v>
      </c>
      <c r="C1392" s="55" t="s">
        <v>8301</v>
      </c>
      <c r="D1392" s="55"/>
      <c r="E1392" s="55">
        <v>22</v>
      </c>
      <c r="F1392" s="55">
        <v>6</v>
      </c>
      <c r="G1392" s="66">
        <v>1.9549000000000001</v>
      </c>
      <c r="H1392" s="66">
        <f t="shared" si="73"/>
        <v>2.3849780000000003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3571</v>
      </c>
      <c r="O1392" s="55" t="s">
        <v>3572</v>
      </c>
      <c r="P1392" s="53"/>
      <c r="Q1392" s="53"/>
    </row>
    <row r="1393" spans="1:17" s="52" customFormat="1" ht="14.25" x14ac:dyDescent="0.3">
      <c r="A1393" s="55">
        <v>16486</v>
      </c>
      <c r="B1393" s="55" t="s">
        <v>8298</v>
      </c>
      <c r="C1393" s="55" t="s">
        <v>8299</v>
      </c>
      <c r="D1393" s="55"/>
      <c r="E1393" s="55">
        <v>22</v>
      </c>
      <c r="F1393" s="55">
        <v>6</v>
      </c>
      <c r="G1393" s="66">
        <v>1.8149</v>
      </c>
      <c r="H1393" s="66">
        <f t="shared" si="73"/>
        <v>2.214178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3571</v>
      </c>
      <c r="O1393" s="55" t="s">
        <v>3572</v>
      </c>
      <c r="P1393" s="53"/>
      <c r="Q1393" s="53"/>
    </row>
    <row r="1394" spans="1:17" s="52" customFormat="1" ht="14.25" x14ac:dyDescent="0.3">
      <c r="A1394" s="55">
        <v>16485</v>
      </c>
      <c r="B1394" s="55" t="s">
        <v>8296</v>
      </c>
      <c r="C1394" s="55" t="s">
        <v>8297</v>
      </c>
      <c r="D1394" s="55"/>
      <c r="E1394" s="55">
        <v>22</v>
      </c>
      <c r="F1394" s="55">
        <v>6</v>
      </c>
      <c r="G1394" s="66">
        <v>1.8149</v>
      </c>
      <c r="H1394" s="66">
        <f t="shared" si="73"/>
        <v>2.214178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3571</v>
      </c>
      <c r="O1394" s="55" t="s">
        <v>3572</v>
      </c>
      <c r="P1394" s="53"/>
      <c r="Q1394" s="53"/>
    </row>
    <row r="1395" spans="1:17" s="52" customFormat="1" ht="14.25" x14ac:dyDescent="0.3">
      <c r="A1395" s="55">
        <v>19349</v>
      </c>
      <c r="B1395" s="55" t="s">
        <v>8480</v>
      </c>
      <c r="C1395" s="55" t="s">
        <v>8481</v>
      </c>
      <c r="D1395" s="55"/>
      <c r="E1395" s="55">
        <v>22</v>
      </c>
      <c r="F1395" s="55">
        <v>6</v>
      </c>
      <c r="G1395" s="66">
        <v>11.3249</v>
      </c>
      <c r="H1395" s="66">
        <f t="shared" si="73"/>
        <v>13.816378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3817</v>
      </c>
      <c r="O1395" s="55" t="s">
        <v>4136</v>
      </c>
      <c r="P1395" s="54"/>
      <c r="Q1395" s="54"/>
    </row>
    <row r="1396" spans="1:17" s="52" customFormat="1" ht="14.25" x14ac:dyDescent="0.3">
      <c r="A1396" s="55">
        <v>17077</v>
      </c>
      <c r="B1396" s="55" t="s">
        <v>8384</v>
      </c>
      <c r="C1396" s="55" t="s">
        <v>8385</v>
      </c>
      <c r="D1396" s="55"/>
      <c r="E1396" s="55">
        <v>22</v>
      </c>
      <c r="F1396" s="55">
        <v>6</v>
      </c>
      <c r="G1396" s="66">
        <v>7.3149000000000006</v>
      </c>
      <c r="H1396" s="66">
        <f t="shared" si="73"/>
        <v>8.9241780000000013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3817</v>
      </c>
      <c r="O1396" s="55" t="s">
        <v>4136</v>
      </c>
      <c r="P1396" s="53"/>
      <c r="Q1396" s="53"/>
    </row>
    <row r="1397" spans="1:17" s="52" customFormat="1" ht="14.25" x14ac:dyDescent="0.3">
      <c r="A1397" s="55">
        <v>17076</v>
      </c>
      <c r="B1397" s="55" t="s">
        <v>8382</v>
      </c>
      <c r="C1397" s="55" t="s">
        <v>8383</v>
      </c>
      <c r="D1397" s="55"/>
      <c r="E1397" s="55">
        <v>22</v>
      </c>
      <c r="F1397" s="55">
        <v>9</v>
      </c>
      <c r="G1397" s="66">
        <v>4.5349000000000004</v>
      </c>
      <c r="H1397" s="66">
        <f t="shared" si="73"/>
        <v>5.5325780000000009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3817</v>
      </c>
      <c r="O1397" s="55" t="s">
        <v>4136</v>
      </c>
      <c r="P1397" s="53"/>
      <c r="Q1397" s="53"/>
    </row>
    <row r="1398" spans="1:17" s="52" customFormat="1" ht="14.25" x14ac:dyDescent="0.3">
      <c r="A1398" s="55">
        <v>20986</v>
      </c>
      <c r="B1398" s="55" t="s">
        <v>8578</v>
      </c>
      <c r="C1398" s="55" t="s">
        <v>8579</v>
      </c>
      <c r="D1398" s="55"/>
      <c r="E1398" s="55">
        <v>22</v>
      </c>
      <c r="F1398" s="55">
        <v>8</v>
      </c>
      <c r="G1398" s="66">
        <v>4.4249000000000001</v>
      </c>
      <c r="H1398" s="66">
        <f t="shared" si="73"/>
        <v>5.3983780000000001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3571</v>
      </c>
      <c r="O1398" s="55" t="s">
        <v>3672</v>
      </c>
      <c r="P1398" s="53"/>
      <c r="Q1398" s="53"/>
    </row>
    <row r="1399" spans="1:17" s="52" customFormat="1" ht="14.25" x14ac:dyDescent="0.3">
      <c r="A1399" s="57">
        <v>20197</v>
      </c>
      <c r="B1399" s="57" t="s">
        <v>4446</v>
      </c>
      <c r="C1399" s="57" t="s">
        <v>4447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4378</v>
      </c>
      <c r="O1399" s="57" t="s">
        <v>4396</v>
      </c>
      <c r="P1399" s="57" t="s">
        <v>2231</v>
      </c>
      <c r="Q1399" s="57"/>
    </row>
    <row r="1400" spans="1:17" s="52" customFormat="1" ht="14.25" x14ac:dyDescent="0.3">
      <c r="A1400" s="57">
        <v>6339</v>
      </c>
      <c r="B1400" s="57" t="s">
        <v>4399</v>
      </c>
      <c r="C1400" s="57" t="s">
        <v>4400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4378</v>
      </c>
      <c r="O1400" s="57" t="s">
        <v>4379</v>
      </c>
      <c r="P1400" s="57" t="s">
        <v>2231</v>
      </c>
      <c r="Q1400" s="57"/>
    </row>
    <row r="1401" spans="1:17" s="52" customFormat="1" ht="14.25" x14ac:dyDescent="0.3">
      <c r="A1401" s="57">
        <v>6338</v>
      </c>
      <c r="B1401" s="57" t="s">
        <v>4397</v>
      </c>
      <c r="C1401" s="57" t="s">
        <v>4398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4378</v>
      </c>
      <c r="O1401" s="57" t="s">
        <v>4396</v>
      </c>
      <c r="P1401" s="57" t="s">
        <v>2231</v>
      </c>
      <c r="Q1401" s="57"/>
    </row>
    <row r="1402" spans="1:17" s="52" customFormat="1" ht="14.25" x14ac:dyDescent="0.3">
      <c r="A1402" s="57">
        <v>20198</v>
      </c>
      <c r="B1402" s="57" t="s">
        <v>4448</v>
      </c>
      <c r="C1402" s="57" t="s">
        <v>4449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4378</v>
      </c>
      <c r="O1402" s="57" t="s">
        <v>4379</v>
      </c>
      <c r="P1402" s="57" t="s">
        <v>2231</v>
      </c>
      <c r="Q1402" s="57"/>
    </row>
    <row r="1403" spans="1:17" s="52" customFormat="1" ht="14.25" x14ac:dyDescent="0.3">
      <c r="A1403" s="55">
        <v>21180</v>
      </c>
      <c r="B1403" s="55" t="s">
        <v>8618</v>
      </c>
      <c r="C1403" s="55" t="s">
        <v>8619</v>
      </c>
      <c r="D1403" s="55"/>
      <c r="E1403" s="55">
        <v>22</v>
      </c>
      <c r="F1403" s="55">
        <v>1</v>
      </c>
      <c r="G1403" s="66">
        <v>514.99490000000003</v>
      </c>
      <c r="H1403" s="66">
        <f t="shared" si="73"/>
        <v>628.29377799999997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3571</v>
      </c>
      <c r="O1403" s="55" t="s">
        <v>3597</v>
      </c>
      <c r="P1403" s="54"/>
      <c r="Q1403" s="54"/>
    </row>
    <row r="1404" spans="1:17" s="52" customFormat="1" ht="14.25" x14ac:dyDescent="0.3">
      <c r="A1404" s="55">
        <v>21118</v>
      </c>
      <c r="B1404" s="55" t="s">
        <v>8584</v>
      </c>
      <c r="C1404" s="55" t="s">
        <v>8585</v>
      </c>
      <c r="D1404" s="55"/>
      <c r="E1404" s="55">
        <v>22</v>
      </c>
      <c r="F1404" s="55">
        <v>1</v>
      </c>
      <c r="G1404" s="66">
        <v>205.9949</v>
      </c>
      <c r="H1404" s="66">
        <f t="shared" si="73"/>
        <v>251.31377800000001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3571</v>
      </c>
      <c r="O1404" s="55" t="s">
        <v>3597</v>
      </c>
      <c r="P1404" s="53"/>
      <c r="Q1404" s="53"/>
    </row>
    <row r="1405" spans="1:17" s="52" customFormat="1" ht="14.25" x14ac:dyDescent="0.3">
      <c r="A1405" s="55">
        <v>21120</v>
      </c>
      <c r="B1405" s="55" t="s">
        <v>8586</v>
      </c>
      <c r="C1405" s="55" t="s">
        <v>8587</v>
      </c>
      <c r="D1405" s="55"/>
      <c r="E1405" s="55">
        <v>22</v>
      </c>
      <c r="F1405" s="55">
        <v>1</v>
      </c>
      <c r="G1405" s="66">
        <v>319.29489999999998</v>
      </c>
      <c r="H1405" s="66">
        <f t="shared" si="73"/>
        <v>389.53977799999996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3571</v>
      </c>
      <c r="O1405" s="55" t="s">
        <v>3597</v>
      </c>
      <c r="P1405" s="53"/>
      <c r="Q1405" s="53"/>
    </row>
    <row r="1406" spans="1:17" s="52" customFormat="1" ht="14.25" x14ac:dyDescent="0.3">
      <c r="A1406" s="55">
        <v>21179</v>
      </c>
      <c r="B1406" s="55" t="s">
        <v>8616</v>
      </c>
      <c r="C1406" s="55" t="s">
        <v>8617</v>
      </c>
      <c r="D1406" s="55"/>
      <c r="E1406" s="55">
        <v>22</v>
      </c>
      <c r="F1406" s="55">
        <v>1</v>
      </c>
      <c r="G1406" s="66">
        <v>278.0949</v>
      </c>
      <c r="H1406" s="66">
        <f t="shared" si="73"/>
        <v>339.275778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3571</v>
      </c>
      <c r="O1406" s="55" t="s">
        <v>3597</v>
      </c>
      <c r="P1406" s="54"/>
      <c r="Q1406" s="54"/>
    </row>
    <row r="1407" spans="1:17" s="52" customFormat="1" ht="14.25" x14ac:dyDescent="0.3">
      <c r="A1407" s="55">
        <v>17066</v>
      </c>
      <c r="B1407" s="55" t="s">
        <v>8378</v>
      </c>
      <c r="C1407" s="55" t="s">
        <v>8379</v>
      </c>
      <c r="D1407" s="55"/>
      <c r="E1407" s="55">
        <v>22</v>
      </c>
      <c r="F1407" s="55">
        <v>6</v>
      </c>
      <c r="G1407" s="66">
        <v>9.8849</v>
      </c>
      <c r="H1407" s="66">
        <f t="shared" si="73"/>
        <v>12.059578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3571</v>
      </c>
      <c r="O1407" s="55" t="s">
        <v>3587</v>
      </c>
      <c r="P1407" s="53"/>
      <c r="Q1407" s="53"/>
    </row>
    <row r="1408" spans="1:17" s="52" customFormat="1" ht="14.25" x14ac:dyDescent="0.3">
      <c r="A1408" s="57">
        <v>19889</v>
      </c>
      <c r="B1408" s="57" t="s">
        <v>3757</v>
      </c>
      <c r="C1408" s="57" t="s">
        <v>3758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3571</v>
      </c>
      <c r="O1408" s="57" t="s">
        <v>3672</v>
      </c>
      <c r="P1408" s="57" t="s">
        <v>2231</v>
      </c>
      <c r="Q1408" s="57"/>
    </row>
    <row r="1409" spans="1:17" s="52" customFormat="1" ht="14.25" x14ac:dyDescent="0.3">
      <c r="A1409" s="57">
        <v>19890</v>
      </c>
      <c r="B1409" s="57" t="s">
        <v>3759</v>
      </c>
      <c r="C1409" s="57" t="s">
        <v>3760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3571</v>
      </c>
      <c r="O1409" s="57" t="s">
        <v>3672</v>
      </c>
      <c r="P1409" s="57" t="s">
        <v>2231</v>
      </c>
      <c r="Q1409" s="57"/>
    </row>
    <row r="1410" spans="1:17" s="52" customFormat="1" ht="14.25" x14ac:dyDescent="0.3">
      <c r="A1410" s="57">
        <v>19892</v>
      </c>
      <c r="B1410" s="57" t="s">
        <v>3761</v>
      </c>
      <c r="C1410" s="57" t="s">
        <v>3762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3571</v>
      </c>
      <c r="O1410" s="57" t="s">
        <v>3672</v>
      </c>
      <c r="P1410" s="57" t="s">
        <v>2231</v>
      </c>
      <c r="Q1410" s="57"/>
    </row>
    <row r="1411" spans="1:17" ht="15" customHeight="1" x14ac:dyDescent="0.3">
      <c r="A1411" s="55">
        <v>21791</v>
      </c>
      <c r="B1411" s="55" t="s">
        <v>8640</v>
      </c>
      <c r="C1411" s="55" t="s">
        <v>8641</v>
      </c>
      <c r="D1411" s="55"/>
      <c r="E1411" s="55">
        <v>22</v>
      </c>
      <c r="F1411" s="55">
        <v>6</v>
      </c>
      <c r="G1411" s="66">
        <v>12.254899999999999</v>
      </c>
      <c r="H1411" s="66">
        <f t="shared" si="73"/>
        <v>14.950977999999999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3571</v>
      </c>
      <c r="O1411" s="55" t="s">
        <v>3590</v>
      </c>
      <c r="P1411" s="53"/>
      <c r="Q1411" s="53"/>
    </row>
    <row r="1412" spans="1:17" ht="15" customHeight="1" x14ac:dyDescent="0.3">
      <c r="A1412" s="55">
        <v>19068</v>
      </c>
      <c r="B1412" s="55" t="s">
        <v>8472</v>
      </c>
      <c r="C1412" s="55" t="s">
        <v>8473</v>
      </c>
      <c r="D1412" s="55"/>
      <c r="E1412" s="55">
        <v>22</v>
      </c>
      <c r="F1412" s="55">
        <v>6</v>
      </c>
      <c r="G1412" s="66">
        <v>8.8548999999999989</v>
      </c>
      <c r="H1412" s="66">
        <f t="shared" si="73"/>
        <v>10.802978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3571</v>
      </c>
      <c r="O1412" s="55" t="s">
        <v>3590</v>
      </c>
      <c r="P1412" s="53"/>
      <c r="Q1412" s="53"/>
    </row>
    <row r="1413" spans="1:17" ht="15" customHeight="1" x14ac:dyDescent="0.3">
      <c r="A1413" s="55">
        <v>19634</v>
      </c>
      <c r="B1413" s="55" t="s">
        <v>8496</v>
      </c>
      <c r="C1413" s="55" t="s">
        <v>8497</v>
      </c>
      <c r="D1413" s="55"/>
      <c r="E1413" s="55">
        <v>22</v>
      </c>
      <c r="F1413" s="55">
        <v>60</v>
      </c>
      <c r="G1413" s="66">
        <v>9.3749000000000002</v>
      </c>
      <c r="H1413" s="66">
        <f t="shared" si="73"/>
        <v>11.437378000000001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3571</v>
      </c>
      <c r="O1413" s="55" t="s">
        <v>3590</v>
      </c>
      <c r="P1413" s="53"/>
      <c r="Q1413" s="53"/>
    </row>
    <row r="1414" spans="1:17" ht="15" customHeight="1" x14ac:dyDescent="0.3">
      <c r="A1414" s="55">
        <v>14624</v>
      </c>
      <c r="B1414" s="55" t="s">
        <v>8148</v>
      </c>
      <c r="C1414" s="55" t="s">
        <v>8149</v>
      </c>
      <c r="D1414" s="55"/>
      <c r="E1414" s="55">
        <v>22</v>
      </c>
      <c r="F1414" s="55">
        <v>6</v>
      </c>
      <c r="G1414" s="66">
        <v>9.6849000000000007</v>
      </c>
      <c r="H1414" s="66">
        <f t="shared" si="73"/>
        <v>11.815578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3571</v>
      </c>
      <c r="O1414" s="55" t="s">
        <v>3590</v>
      </c>
      <c r="P1414" s="53"/>
      <c r="Q1414" s="53"/>
    </row>
    <row r="1415" spans="1:17" ht="15" customHeight="1" x14ac:dyDescent="0.3">
      <c r="A1415" s="55">
        <v>14357</v>
      </c>
      <c r="B1415" s="55" t="s">
        <v>8140</v>
      </c>
      <c r="C1415" s="55" t="s">
        <v>8141</v>
      </c>
      <c r="D1415" s="55"/>
      <c r="E1415" s="55">
        <v>22</v>
      </c>
      <c r="F1415" s="55">
        <v>8</v>
      </c>
      <c r="G1415" s="66">
        <v>2.1648999999999998</v>
      </c>
      <c r="H1415" s="66">
        <f t="shared" si="73"/>
        <v>2.641178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3571</v>
      </c>
      <c r="O1415" s="55" t="s">
        <v>3604</v>
      </c>
      <c r="P1415" s="53"/>
      <c r="Q1415" s="53"/>
    </row>
    <row r="1416" spans="1:17" ht="15" customHeight="1" x14ac:dyDescent="0.3">
      <c r="A1416" s="55">
        <v>20113</v>
      </c>
      <c r="B1416" s="55" t="s">
        <v>8518</v>
      </c>
      <c r="C1416" s="55" t="s">
        <v>8519</v>
      </c>
      <c r="D1416" s="55"/>
      <c r="E1416" s="55">
        <v>22</v>
      </c>
      <c r="F1416" s="55">
        <v>24</v>
      </c>
      <c r="G1416" s="66">
        <v>0.79490000000000005</v>
      </c>
      <c r="H1416" s="66">
        <f t="shared" si="73"/>
        <v>0.96977800000000003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3571</v>
      </c>
      <c r="O1416" s="55" t="s">
        <v>3604</v>
      </c>
      <c r="P1416" s="53"/>
      <c r="Q1416" s="53"/>
    </row>
    <row r="1417" spans="1:17" ht="15" customHeight="1" x14ac:dyDescent="0.3">
      <c r="A1417" s="55">
        <v>21899</v>
      </c>
      <c r="B1417" s="55" t="s">
        <v>8650</v>
      </c>
      <c r="C1417" s="55" t="s">
        <v>8651</v>
      </c>
      <c r="D1417" s="55"/>
      <c r="E1417" s="55">
        <v>22</v>
      </c>
      <c r="F1417" s="55">
        <v>12</v>
      </c>
      <c r="G1417" s="66">
        <v>1.0048999999999999</v>
      </c>
      <c r="H1417" s="66">
        <f t="shared" si="73"/>
        <v>1.2259779999999998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3571</v>
      </c>
      <c r="O1417" s="55" t="s">
        <v>3604</v>
      </c>
      <c r="P1417" s="54"/>
      <c r="Q1417" s="54"/>
    </row>
    <row r="1418" spans="1:17" ht="15" customHeight="1" x14ac:dyDescent="0.25">
      <c r="A1418" s="57">
        <v>21130</v>
      </c>
      <c r="B1418" s="57" t="s">
        <v>3771</v>
      </c>
      <c r="C1418" s="57" t="s">
        <v>3772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3571</v>
      </c>
      <c r="O1418" s="57" t="s">
        <v>3611</v>
      </c>
      <c r="P1418" s="57" t="s">
        <v>2231</v>
      </c>
      <c r="Q1418" s="57"/>
    </row>
    <row r="1419" spans="1:17" ht="15" customHeight="1" x14ac:dyDescent="0.3">
      <c r="A1419" s="55">
        <v>7368</v>
      </c>
      <c r="B1419" s="55" t="s">
        <v>8036</v>
      </c>
      <c r="C1419" s="55" t="s">
        <v>8037</v>
      </c>
      <c r="D1419" s="55"/>
      <c r="E1419" s="55">
        <v>22</v>
      </c>
      <c r="F1419" s="55">
        <v>6</v>
      </c>
      <c r="G1419" s="66">
        <v>11.5349</v>
      </c>
      <c r="H1419" s="66">
        <f t="shared" si="73"/>
        <v>14.072578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3571</v>
      </c>
      <c r="O1419" s="55" t="s">
        <v>3597</v>
      </c>
      <c r="P1419" s="54"/>
      <c r="Q1419" s="54"/>
    </row>
    <row r="1420" spans="1:17" ht="15" customHeight="1" x14ac:dyDescent="0.25">
      <c r="A1420" s="57">
        <v>3807</v>
      </c>
      <c r="B1420" s="57" t="s">
        <v>4384</v>
      </c>
      <c r="C1420" s="57" t="s">
        <v>4385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4378</v>
      </c>
      <c r="O1420" s="57" t="s">
        <v>4379</v>
      </c>
      <c r="P1420" s="57" t="s">
        <v>2231</v>
      </c>
      <c r="Q1420" s="57"/>
    </row>
    <row r="1421" spans="1:17" ht="15" customHeight="1" x14ac:dyDescent="0.3">
      <c r="A1421" s="55">
        <v>17078</v>
      </c>
      <c r="B1421" s="55" t="s">
        <v>8386</v>
      </c>
      <c r="C1421" s="55" t="s">
        <v>8387</v>
      </c>
      <c r="D1421" s="55"/>
      <c r="E1421" s="55">
        <v>22</v>
      </c>
      <c r="F1421" s="55">
        <v>6</v>
      </c>
      <c r="G1421" s="66">
        <v>10.7149</v>
      </c>
      <c r="H1421" s="66">
        <f t="shared" si="73"/>
        <v>13.072178000000001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3571</v>
      </c>
      <c r="O1421" s="55" t="s">
        <v>3672</v>
      </c>
      <c r="P1421" s="53"/>
      <c r="Q1421" s="53"/>
    </row>
    <row r="1422" spans="1:17" ht="15" customHeight="1" x14ac:dyDescent="0.3">
      <c r="A1422" s="55">
        <v>21918</v>
      </c>
      <c r="B1422" s="55" t="s">
        <v>8666</v>
      </c>
      <c r="C1422" s="55" t="s">
        <v>8667</v>
      </c>
      <c r="D1422" s="55"/>
      <c r="E1422" s="55">
        <v>22</v>
      </c>
      <c r="F1422" s="55">
        <v>6</v>
      </c>
      <c r="G1422" s="66">
        <v>2.9948999999999999</v>
      </c>
      <c r="H1422" s="66">
        <f t="shared" si="73"/>
        <v>3.653778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3571</v>
      </c>
      <c r="O1422" s="55" t="s">
        <v>3572</v>
      </c>
      <c r="P1422" s="54"/>
      <c r="Q1422" s="145">
        <v>45492</v>
      </c>
    </row>
    <row r="1423" spans="1:17" ht="15" customHeight="1" x14ac:dyDescent="0.3">
      <c r="A1423" s="55">
        <v>16014</v>
      </c>
      <c r="B1423" s="55" t="s">
        <v>8274</v>
      </c>
      <c r="C1423" s="55" t="s">
        <v>8275</v>
      </c>
      <c r="D1423" s="55"/>
      <c r="E1423" s="55">
        <v>22</v>
      </c>
      <c r="F1423" s="55">
        <v>6</v>
      </c>
      <c r="G1423" s="66">
        <v>12.874899999999998</v>
      </c>
      <c r="H1423" s="66">
        <f t="shared" si="73"/>
        <v>15.707377999999999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3571</v>
      </c>
      <c r="O1423" s="55" t="s">
        <v>3611</v>
      </c>
      <c r="P1423" s="53"/>
      <c r="Q1423" s="53"/>
    </row>
    <row r="1424" spans="1:17" ht="15" customHeight="1" x14ac:dyDescent="0.3">
      <c r="A1424" s="55">
        <v>17592</v>
      </c>
      <c r="B1424" s="55" t="s">
        <v>8426</v>
      </c>
      <c r="C1424" s="55" t="s">
        <v>8427</v>
      </c>
      <c r="D1424" s="55"/>
      <c r="E1424" s="55">
        <v>22</v>
      </c>
      <c r="F1424" s="55">
        <v>6</v>
      </c>
      <c r="G1424" s="66">
        <v>21.114900000000002</v>
      </c>
      <c r="H1424" s="66">
        <f t="shared" si="73"/>
        <v>25.760178000000003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3571</v>
      </c>
      <c r="O1424" s="55" t="s">
        <v>3611</v>
      </c>
      <c r="P1424" s="54"/>
      <c r="Q1424" s="54"/>
    </row>
    <row r="1425" spans="1:17" ht="15" customHeight="1" x14ac:dyDescent="0.3">
      <c r="A1425" s="55">
        <v>22638</v>
      </c>
      <c r="B1425" s="55" t="s">
        <v>8692</v>
      </c>
      <c r="C1425" s="55" t="s">
        <v>8693</v>
      </c>
      <c r="D1425" s="55"/>
      <c r="E1425" s="55">
        <v>22</v>
      </c>
      <c r="F1425" s="55">
        <v>6</v>
      </c>
      <c r="G1425" s="66">
        <v>6.4449000000000005</v>
      </c>
      <c r="H1425" s="66">
        <f t="shared" si="73"/>
        <v>7.8627780000000005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3571</v>
      </c>
      <c r="O1425" s="55" t="s">
        <v>3611</v>
      </c>
      <c r="P1425" s="54"/>
      <c r="Q1425" s="54"/>
    </row>
    <row r="1426" spans="1:17" ht="15" customHeight="1" x14ac:dyDescent="0.3">
      <c r="A1426" s="55">
        <v>22637</v>
      </c>
      <c r="B1426" s="55" t="s">
        <v>8690</v>
      </c>
      <c r="C1426" s="55" t="s">
        <v>8691</v>
      </c>
      <c r="D1426" s="55"/>
      <c r="E1426" s="55">
        <v>22</v>
      </c>
      <c r="F1426" s="55">
        <v>6</v>
      </c>
      <c r="G1426" s="66">
        <v>6.2849000000000004</v>
      </c>
      <c r="H1426" s="66">
        <f t="shared" si="73"/>
        <v>7.6675780000000007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3571</v>
      </c>
      <c r="O1426" s="55" t="s">
        <v>3611</v>
      </c>
      <c r="P1426" s="54"/>
      <c r="Q1426" s="54"/>
    </row>
    <row r="1427" spans="1:17" ht="15" customHeight="1" x14ac:dyDescent="0.25">
      <c r="A1427" s="57">
        <v>15618</v>
      </c>
      <c r="B1427" s="57" t="s">
        <v>3662</v>
      </c>
      <c r="C1427" s="57" t="s">
        <v>3663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3571</v>
      </c>
      <c r="O1427" s="57" t="s">
        <v>3572</v>
      </c>
      <c r="P1427" s="57" t="s">
        <v>2231</v>
      </c>
      <c r="Q1427" s="57"/>
    </row>
    <row r="1428" spans="1:17" ht="15" customHeight="1" x14ac:dyDescent="0.25">
      <c r="A1428" s="57">
        <v>15617</v>
      </c>
      <c r="B1428" s="57" t="s">
        <v>3660</v>
      </c>
      <c r="C1428" s="57" t="s">
        <v>3661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3571</v>
      </c>
      <c r="O1428" s="57" t="s">
        <v>3572</v>
      </c>
      <c r="P1428" s="57" t="s">
        <v>2231</v>
      </c>
      <c r="Q1428" s="57"/>
    </row>
    <row r="1429" spans="1:17" ht="15" customHeight="1" x14ac:dyDescent="0.3">
      <c r="A1429" s="55">
        <v>15614</v>
      </c>
      <c r="B1429" s="55" t="s">
        <v>8234</v>
      </c>
      <c r="C1429" s="55" t="s">
        <v>8235</v>
      </c>
      <c r="D1429" s="55"/>
      <c r="E1429" s="55">
        <v>22</v>
      </c>
      <c r="F1429" s="55">
        <v>6</v>
      </c>
      <c r="G1429" s="66">
        <v>2.8849</v>
      </c>
      <c r="H1429" s="66">
        <f t="shared" si="73"/>
        <v>3.5195780000000001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3571</v>
      </c>
      <c r="O1429" s="55" t="s">
        <v>3572</v>
      </c>
      <c r="P1429" s="54"/>
      <c r="Q1429" s="54"/>
    </row>
    <row r="1430" spans="1:17" ht="15" customHeight="1" x14ac:dyDescent="0.3">
      <c r="A1430" s="55">
        <v>15616</v>
      </c>
      <c r="B1430" s="55" t="s">
        <v>8236</v>
      </c>
      <c r="C1430" s="55" t="s">
        <v>8237</v>
      </c>
      <c r="D1430" s="55"/>
      <c r="E1430" s="55">
        <v>22</v>
      </c>
      <c r="F1430" s="55">
        <v>6</v>
      </c>
      <c r="G1430" s="66">
        <v>2.8849</v>
      </c>
      <c r="H1430" s="66">
        <f t="shared" si="73"/>
        <v>3.5195780000000001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3571</v>
      </c>
      <c r="O1430" s="55" t="s">
        <v>3572</v>
      </c>
      <c r="P1430" s="54"/>
      <c r="Q1430" s="54"/>
    </row>
    <row r="1431" spans="1:17" ht="15" customHeight="1" x14ac:dyDescent="0.3">
      <c r="A1431" s="55">
        <v>15613</v>
      </c>
      <c r="B1431" s="55" t="s">
        <v>8232</v>
      </c>
      <c r="C1431" s="55" t="s">
        <v>8233</v>
      </c>
      <c r="D1431" s="55"/>
      <c r="E1431" s="55">
        <v>22</v>
      </c>
      <c r="F1431" s="55">
        <v>6</v>
      </c>
      <c r="G1431" s="66">
        <v>2.8849</v>
      </c>
      <c r="H1431" s="66">
        <f t="shared" si="73"/>
        <v>3.5195780000000001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3571</v>
      </c>
      <c r="O1431" s="55" t="s">
        <v>3572</v>
      </c>
      <c r="P1431" s="54"/>
      <c r="Q1431" s="54"/>
    </row>
    <row r="1432" spans="1:17" ht="15" customHeight="1" x14ac:dyDescent="0.25">
      <c r="A1432" s="57">
        <v>17099</v>
      </c>
      <c r="B1432" s="57" t="s">
        <v>3717</v>
      </c>
      <c r="C1432" s="57" t="s">
        <v>3718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3571</v>
      </c>
      <c r="O1432" s="57" t="s">
        <v>3587</v>
      </c>
      <c r="P1432" s="57" t="s">
        <v>2231</v>
      </c>
      <c r="Q1432" s="57"/>
    </row>
    <row r="1433" spans="1:17" ht="15" customHeight="1" x14ac:dyDescent="0.3">
      <c r="A1433" s="55">
        <v>16015</v>
      </c>
      <c r="B1433" s="55" t="s">
        <v>8276</v>
      </c>
      <c r="C1433" s="55" t="s">
        <v>8277</v>
      </c>
      <c r="D1433" s="55"/>
      <c r="E1433" s="55">
        <v>22</v>
      </c>
      <c r="F1433" s="55">
        <v>6</v>
      </c>
      <c r="G1433" s="66">
        <v>7.2048999999999994</v>
      </c>
      <c r="H1433" s="66">
        <f t="shared" si="73"/>
        <v>8.7899779999999996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3571</v>
      </c>
      <c r="O1433" s="55" t="s">
        <v>3611</v>
      </c>
      <c r="P1433" s="53"/>
      <c r="Q1433" s="53"/>
    </row>
    <row r="1434" spans="1:17" ht="15" customHeight="1" x14ac:dyDescent="0.3">
      <c r="A1434" s="55">
        <v>14359</v>
      </c>
      <c r="B1434" s="55" t="s">
        <v>8142</v>
      </c>
      <c r="C1434" s="55" t="s">
        <v>8143</v>
      </c>
      <c r="D1434" s="55"/>
      <c r="E1434" s="55">
        <v>22</v>
      </c>
      <c r="F1434" s="55">
        <v>8</v>
      </c>
      <c r="G1434" s="66">
        <v>2.3649</v>
      </c>
      <c r="H1434" s="66">
        <f t="shared" si="73"/>
        <v>2.8851779999999998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3571</v>
      </c>
      <c r="O1434" s="55" t="s">
        <v>3604</v>
      </c>
      <c r="P1434" s="53"/>
      <c r="Q1434" s="53"/>
    </row>
    <row r="1435" spans="1:17" ht="15" customHeight="1" x14ac:dyDescent="0.3">
      <c r="A1435" s="55">
        <v>21500</v>
      </c>
      <c r="B1435" s="55" t="s">
        <v>8622</v>
      </c>
      <c r="C1435" s="55" t="s">
        <v>8623</v>
      </c>
      <c r="D1435" s="55"/>
      <c r="E1435" s="55">
        <v>22</v>
      </c>
      <c r="F1435" s="55">
        <v>6</v>
      </c>
      <c r="G1435" s="66">
        <v>19.4649</v>
      </c>
      <c r="H1435" s="66">
        <f t="shared" si="73"/>
        <v>23.747177999999998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3571</v>
      </c>
      <c r="O1435" s="55" t="s">
        <v>3611</v>
      </c>
      <c r="P1435" s="53"/>
      <c r="Q1435" s="53"/>
    </row>
    <row r="1436" spans="1:17" ht="15" customHeight="1" x14ac:dyDescent="0.3">
      <c r="A1436" s="55">
        <v>15046</v>
      </c>
      <c r="B1436" s="55" t="s">
        <v>8174</v>
      </c>
      <c r="C1436" s="55" t="s">
        <v>8175</v>
      </c>
      <c r="D1436" s="55"/>
      <c r="E1436" s="55">
        <v>22</v>
      </c>
      <c r="F1436" s="55">
        <v>6</v>
      </c>
      <c r="G1436" s="66">
        <v>1.9549000000000001</v>
      </c>
      <c r="H1436" s="66">
        <f t="shared" si="73"/>
        <v>2.3849780000000003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3571</v>
      </c>
      <c r="O1436" s="55" t="s">
        <v>3572</v>
      </c>
      <c r="P1436" s="54"/>
      <c r="Q1436" s="54"/>
    </row>
    <row r="1437" spans="1:17" ht="15" customHeight="1" x14ac:dyDescent="0.3">
      <c r="A1437" s="55">
        <v>15047</v>
      </c>
      <c r="B1437" s="55" t="s">
        <v>8176</v>
      </c>
      <c r="C1437" s="55" t="s">
        <v>8177</v>
      </c>
      <c r="D1437" s="55"/>
      <c r="E1437" s="55">
        <v>22</v>
      </c>
      <c r="F1437" s="55">
        <v>6</v>
      </c>
      <c r="G1437" s="66">
        <v>3.2548999999999997</v>
      </c>
      <c r="H1437" s="66">
        <f t="shared" si="73"/>
        <v>3.9709779999999997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3571</v>
      </c>
      <c r="O1437" s="55" t="s">
        <v>3572</v>
      </c>
      <c r="P1437" s="54"/>
      <c r="Q1437" s="54"/>
    </row>
    <row r="1438" spans="1:17" ht="15" customHeight="1" x14ac:dyDescent="0.3">
      <c r="A1438" s="55">
        <v>15043</v>
      </c>
      <c r="B1438" s="55" t="s">
        <v>8170</v>
      </c>
      <c r="C1438" s="55" t="s">
        <v>8171</v>
      </c>
      <c r="D1438" s="55"/>
      <c r="E1438" s="55">
        <v>22</v>
      </c>
      <c r="F1438" s="55">
        <v>6</v>
      </c>
      <c r="G1438" s="66">
        <v>2.2648999999999999</v>
      </c>
      <c r="H1438" s="66">
        <f t="shared" si="73"/>
        <v>2.7631779999999999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3571</v>
      </c>
      <c r="O1438" s="55" t="s">
        <v>3572</v>
      </c>
      <c r="P1438" s="54"/>
      <c r="Q1438" s="54"/>
    </row>
    <row r="1439" spans="1:17" ht="15" customHeight="1" x14ac:dyDescent="0.25">
      <c r="A1439" s="57">
        <v>15041</v>
      </c>
      <c r="B1439" s="57" t="s">
        <v>3652</v>
      </c>
      <c r="C1439" s="57" t="s">
        <v>3653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3571</v>
      </c>
      <c r="O1439" s="57" t="s">
        <v>3572</v>
      </c>
      <c r="P1439" s="57" t="s">
        <v>2231</v>
      </c>
      <c r="Q1439" s="57"/>
    </row>
    <row r="1440" spans="1:17" ht="15" customHeight="1" x14ac:dyDescent="0.3">
      <c r="A1440" s="55">
        <v>15044</v>
      </c>
      <c r="B1440" s="55" t="s">
        <v>8172</v>
      </c>
      <c r="C1440" s="55" t="s">
        <v>8173</v>
      </c>
      <c r="D1440" s="55"/>
      <c r="E1440" s="55">
        <v>22</v>
      </c>
      <c r="F1440" s="55">
        <v>6</v>
      </c>
      <c r="G1440" s="66">
        <v>2.0148999999999999</v>
      </c>
      <c r="H1440" s="66">
        <f t="shared" si="73"/>
        <v>2.4581779999999998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3571</v>
      </c>
      <c r="O1440" s="55" t="s">
        <v>3572</v>
      </c>
      <c r="P1440" s="54"/>
      <c r="Q1440" s="54"/>
    </row>
    <row r="1441" spans="1:17" ht="15" customHeight="1" x14ac:dyDescent="0.3">
      <c r="A1441" s="55">
        <v>20855</v>
      </c>
      <c r="B1441" s="55" t="s">
        <v>8564</v>
      </c>
      <c r="C1441" s="55" t="s">
        <v>8565</v>
      </c>
      <c r="D1441" s="55"/>
      <c r="E1441" s="55">
        <v>22</v>
      </c>
      <c r="F1441" s="55">
        <v>6</v>
      </c>
      <c r="G1441" s="66">
        <v>3.0449000000000002</v>
      </c>
      <c r="H1441" s="66">
        <f t="shared" si="73"/>
        <v>3.7147780000000004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3571</v>
      </c>
      <c r="O1441" s="55" t="s">
        <v>3572</v>
      </c>
      <c r="P1441" s="54"/>
      <c r="Q1441" s="54"/>
    </row>
    <row r="1442" spans="1:17" ht="15" customHeight="1" x14ac:dyDescent="0.3">
      <c r="A1442" s="55">
        <v>15059</v>
      </c>
      <c r="B1442" s="55" t="s">
        <v>8178</v>
      </c>
      <c r="C1442" s="55" t="s">
        <v>8179</v>
      </c>
      <c r="D1442" s="55"/>
      <c r="E1442" s="55">
        <v>22</v>
      </c>
      <c r="F1442" s="55">
        <v>6</v>
      </c>
      <c r="G1442" s="66">
        <v>2.1648999999999998</v>
      </c>
      <c r="H1442" s="66">
        <f t="shared" si="73"/>
        <v>2.641178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3571</v>
      </c>
      <c r="O1442" s="55" t="s">
        <v>3572</v>
      </c>
      <c r="P1442" s="54"/>
      <c r="Q1442" s="54"/>
    </row>
    <row r="1443" spans="1:17" ht="15" customHeight="1" x14ac:dyDescent="0.25">
      <c r="A1443" s="57">
        <v>23095</v>
      </c>
      <c r="B1443" s="57" t="s">
        <v>3795</v>
      </c>
      <c r="C1443" s="57" t="s">
        <v>3796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3571</v>
      </c>
      <c r="O1443" s="57" t="s">
        <v>3572</v>
      </c>
      <c r="P1443" s="57" t="s">
        <v>2231</v>
      </c>
      <c r="Q1443" s="57"/>
    </row>
    <row r="1444" spans="1:17" ht="15" customHeight="1" x14ac:dyDescent="0.3">
      <c r="A1444" s="55">
        <v>20856</v>
      </c>
      <c r="B1444" s="55" t="s">
        <v>8566</v>
      </c>
      <c r="C1444" s="55" t="s">
        <v>8567</v>
      </c>
      <c r="D1444" s="55"/>
      <c r="E1444" s="55">
        <v>22</v>
      </c>
      <c r="F1444" s="55">
        <v>6</v>
      </c>
      <c r="G1444" s="66">
        <v>3.4649000000000001</v>
      </c>
      <c r="H1444" s="66">
        <f t="shared" si="73"/>
        <v>4.2271780000000003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3571</v>
      </c>
      <c r="O1444" s="55" t="s">
        <v>3572</v>
      </c>
      <c r="P1444" s="53"/>
      <c r="Q1444" s="53"/>
    </row>
    <row r="1445" spans="1:17" ht="15" customHeight="1" x14ac:dyDescent="0.25">
      <c r="A1445" s="57">
        <v>15039</v>
      </c>
      <c r="B1445" s="57" t="s">
        <v>3650</v>
      </c>
      <c r="C1445" s="57" t="s">
        <v>3651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3571</v>
      </c>
      <c r="O1445" s="57" t="s">
        <v>3572</v>
      </c>
      <c r="P1445" s="57" t="s">
        <v>2231</v>
      </c>
      <c r="Q1445" s="57"/>
    </row>
    <row r="1446" spans="1:17" ht="15" customHeight="1" x14ac:dyDescent="0.3">
      <c r="A1446" s="55">
        <v>15042</v>
      </c>
      <c r="B1446" s="55" t="s">
        <v>8168</v>
      </c>
      <c r="C1446" s="55" t="s">
        <v>8169</v>
      </c>
      <c r="D1446" s="55"/>
      <c r="E1446" s="55">
        <v>22</v>
      </c>
      <c r="F1446" s="55">
        <v>6</v>
      </c>
      <c r="G1446" s="66">
        <v>1.8149</v>
      </c>
      <c r="H1446" s="66">
        <f t="shared" si="73"/>
        <v>2.214178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3571</v>
      </c>
      <c r="O1446" s="55" t="s">
        <v>3572</v>
      </c>
      <c r="P1446" s="54"/>
      <c r="Q1446" s="54"/>
    </row>
    <row r="1447" spans="1:17" ht="15" customHeight="1" x14ac:dyDescent="0.25">
      <c r="A1447" s="57">
        <v>15056</v>
      </c>
      <c r="B1447" s="57" t="s">
        <v>3654</v>
      </c>
      <c r="C1447" s="57" t="s">
        <v>3655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3571</v>
      </c>
      <c r="O1447" s="57" t="s">
        <v>3572</v>
      </c>
      <c r="P1447" s="57" t="s">
        <v>2231</v>
      </c>
      <c r="Q1447" s="57"/>
    </row>
    <row r="1448" spans="1:17" ht="15" customHeight="1" x14ac:dyDescent="0.25">
      <c r="A1448" s="57">
        <v>21321</v>
      </c>
      <c r="B1448" s="57" t="s">
        <v>3773</v>
      </c>
      <c r="C1448" s="57" t="s">
        <v>3774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3571</v>
      </c>
      <c r="O1448" s="57" t="s">
        <v>3572</v>
      </c>
      <c r="P1448" s="57" t="s">
        <v>2231</v>
      </c>
      <c r="Q1448" s="57"/>
    </row>
    <row r="1449" spans="1:17" ht="15" customHeight="1" x14ac:dyDescent="0.3">
      <c r="A1449" s="55">
        <v>14947</v>
      </c>
      <c r="B1449" s="55" t="s">
        <v>8162</v>
      </c>
      <c r="C1449" s="55" t="s">
        <v>8163</v>
      </c>
      <c r="D1449" s="55"/>
      <c r="E1449" s="55">
        <v>22</v>
      </c>
      <c r="F1449" s="55">
        <v>6</v>
      </c>
      <c r="G1449" s="66">
        <v>2.6748999999999996</v>
      </c>
      <c r="H1449" s="66">
        <f t="shared" si="76"/>
        <v>3.2633779999999994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3571</v>
      </c>
      <c r="O1449" s="55" t="s">
        <v>3597</v>
      </c>
      <c r="P1449" s="53"/>
      <c r="Q1449" s="53"/>
    </row>
    <row r="1450" spans="1:17" ht="15" customHeight="1" x14ac:dyDescent="0.3">
      <c r="A1450" s="55">
        <v>16897</v>
      </c>
      <c r="B1450" s="55" t="s">
        <v>8338</v>
      </c>
      <c r="C1450" s="55" t="s">
        <v>8339</v>
      </c>
      <c r="D1450" s="55"/>
      <c r="E1450" s="55">
        <v>22</v>
      </c>
      <c r="F1450" s="55">
        <v>3</v>
      </c>
      <c r="G1450" s="66">
        <v>8.754900000000001</v>
      </c>
      <c r="H1450" s="66">
        <f t="shared" si="76"/>
        <v>10.680978000000001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3571</v>
      </c>
      <c r="O1450" s="55" t="s">
        <v>3597</v>
      </c>
      <c r="P1450" s="53"/>
      <c r="Q1450" s="53"/>
    </row>
    <row r="1451" spans="1:17" ht="15" customHeight="1" x14ac:dyDescent="0.3">
      <c r="A1451" s="55">
        <v>16896</v>
      </c>
      <c r="B1451" s="55" t="s">
        <v>8336</v>
      </c>
      <c r="C1451" s="55" t="s">
        <v>8337</v>
      </c>
      <c r="D1451" s="55"/>
      <c r="E1451" s="55">
        <v>22</v>
      </c>
      <c r="F1451" s="55">
        <v>3</v>
      </c>
      <c r="G1451" s="66">
        <v>8.754900000000001</v>
      </c>
      <c r="H1451" s="66">
        <f t="shared" si="76"/>
        <v>10.680978000000001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3571</v>
      </c>
      <c r="O1451" s="55" t="s">
        <v>3597</v>
      </c>
      <c r="P1451" s="53"/>
      <c r="Q1451" s="53"/>
    </row>
    <row r="1452" spans="1:17" ht="15" customHeight="1" x14ac:dyDescent="0.3">
      <c r="A1452" s="55">
        <v>14948</v>
      </c>
      <c r="B1452" s="55" t="s">
        <v>8164</v>
      </c>
      <c r="C1452" s="55" t="s">
        <v>8165</v>
      </c>
      <c r="D1452" s="55"/>
      <c r="E1452" s="55">
        <v>22</v>
      </c>
      <c r="F1452" s="55">
        <v>6</v>
      </c>
      <c r="G1452" s="66">
        <v>3.0449000000000002</v>
      </c>
      <c r="H1452" s="66">
        <f t="shared" si="76"/>
        <v>3.7147780000000004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3571</v>
      </c>
      <c r="O1452" s="55" t="s">
        <v>3597</v>
      </c>
      <c r="P1452" s="53"/>
      <c r="Q1452" s="53"/>
    </row>
    <row r="1453" spans="1:17" ht="15" customHeight="1" x14ac:dyDescent="0.3">
      <c r="A1453" s="55">
        <v>14949</v>
      </c>
      <c r="B1453" s="55" t="s">
        <v>8166</v>
      </c>
      <c r="C1453" s="55" t="s">
        <v>8167</v>
      </c>
      <c r="D1453" s="55"/>
      <c r="E1453" s="55">
        <v>22</v>
      </c>
      <c r="F1453" s="55">
        <v>6</v>
      </c>
      <c r="G1453" s="66">
        <v>2.6748999999999996</v>
      </c>
      <c r="H1453" s="66">
        <f t="shared" si="76"/>
        <v>3.2633779999999994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3571</v>
      </c>
      <c r="O1453" s="55" t="s">
        <v>3597</v>
      </c>
      <c r="P1453" s="54"/>
      <c r="Q1453" s="54"/>
    </row>
    <row r="1454" spans="1:17" ht="15" customHeight="1" x14ac:dyDescent="0.25">
      <c r="A1454" s="57">
        <v>19166</v>
      </c>
      <c r="B1454" s="57" t="s">
        <v>3745</v>
      </c>
      <c r="C1454" s="57" t="s">
        <v>3746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3571</v>
      </c>
      <c r="O1454" s="57" t="s">
        <v>3572</v>
      </c>
      <c r="P1454" s="57" t="s">
        <v>2231</v>
      </c>
      <c r="Q1454" s="57"/>
    </row>
    <row r="1455" spans="1:17" ht="15" customHeight="1" x14ac:dyDescent="0.25">
      <c r="A1455" s="57">
        <v>19167</v>
      </c>
      <c r="B1455" s="57" t="s">
        <v>3747</v>
      </c>
      <c r="C1455" s="57" t="s">
        <v>3748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3571</v>
      </c>
      <c r="O1455" s="57" t="s">
        <v>3572</v>
      </c>
      <c r="P1455" s="57" t="s">
        <v>2231</v>
      </c>
      <c r="Q1455" s="57"/>
    </row>
    <row r="1456" spans="1:17" ht="15" customHeight="1" x14ac:dyDescent="0.3">
      <c r="A1456" s="55">
        <v>14945</v>
      </c>
      <c r="B1456" s="55" t="s">
        <v>8158</v>
      </c>
      <c r="C1456" s="55" t="s">
        <v>8159</v>
      </c>
      <c r="D1456" s="55"/>
      <c r="E1456" s="55">
        <v>22</v>
      </c>
      <c r="F1456" s="55">
        <v>6</v>
      </c>
      <c r="G1456" s="66">
        <v>12.354900000000001</v>
      </c>
      <c r="H1456" s="66">
        <f t="shared" si="76"/>
        <v>15.072978000000001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3571</v>
      </c>
      <c r="O1456" s="55" t="s">
        <v>3572</v>
      </c>
      <c r="P1456" s="54"/>
      <c r="Q1456" s="54"/>
    </row>
    <row r="1457" spans="1:17" ht="15" customHeight="1" x14ac:dyDescent="0.3">
      <c r="A1457" s="55">
        <v>14946</v>
      </c>
      <c r="B1457" s="55" t="s">
        <v>8160</v>
      </c>
      <c r="C1457" s="55" t="s">
        <v>8161</v>
      </c>
      <c r="D1457" s="55"/>
      <c r="E1457" s="55">
        <v>22</v>
      </c>
      <c r="F1457" s="55">
        <v>6</v>
      </c>
      <c r="G1457" s="66">
        <v>2.3249</v>
      </c>
      <c r="H1457" s="66">
        <f t="shared" si="76"/>
        <v>2.8363779999999998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3571</v>
      </c>
      <c r="O1457" s="55" t="s">
        <v>3572</v>
      </c>
      <c r="P1457" s="54"/>
      <c r="Q1457" s="54"/>
    </row>
    <row r="1458" spans="1:17" ht="15" customHeight="1" x14ac:dyDescent="0.3">
      <c r="A1458" s="55">
        <v>20859</v>
      </c>
      <c r="B1458" s="55" t="s">
        <v>8568</v>
      </c>
      <c r="C1458" s="55" t="s">
        <v>8569</v>
      </c>
      <c r="D1458" s="55"/>
      <c r="E1458" s="55">
        <v>22</v>
      </c>
      <c r="F1458" s="55">
        <v>6</v>
      </c>
      <c r="G1458" s="66">
        <v>2.0148999999999999</v>
      </c>
      <c r="H1458" s="66">
        <f t="shared" si="76"/>
        <v>2.4581779999999998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3571</v>
      </c>
      <c r="O1458" s="55" t="s">
        <v>3572</v>
      </c>
      <c r="P1458" s="53"/>
      <c r="Q1458" s="53"/>
    </row>
    <row r="1459" spans="1:17" ht="15" customHeight="1" x14ac:dyDescent="0.25">
      <c r="A1459" s="57">
        <v>17070</v>
      </c>
      <c r="B1459" s="57" t="s">
        <v>3713</v>
      </c>
      <c r="C1459" s="57" t="s">
        <v>3714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3571</v>
      </c>
      <c r="O1459" s="57" t="s">
        <v>3672</v>
      </c>
      <c r="P1459" s="57" t="s">
        <v>2231</v>
      </c>
      <c r="Q1459" s="57"/>
    </row>
    <row r="1460" spans="1:17" ht="15" customHeight="1" x14ac:dyDescent="0.25">
      <c r="A1460" s="57">
        <v>17069</v>
      </c>
      <c r="B1460" s="57" t="s">
        <v>3711</v>
      </c>
      <c r="C1460" s="57" t="s">
        <v>3712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3571</v>
      </c>
      <c r="O1460" s="57" t="s">
        <v>3672</v>
      </c>
      <c r="P1460" s="57" t="s">
        <v>2231</v>
      </c>
      <c r="Q1460" s="57"/>
    </row>
    <row r="1461" spans="1:17" ht="15" customHeight="1" x14ac:dyDescent="0.3">
      <c r="A1461" s="55">
        <v>14466</v>
      </c>
      <c r="B1461" s="55" t="s">
        <v>8146</v>
      </c>
      <c r="C1461" s="55" t="s">
        <v>8147</v>
      </c>
      <c r="D1461" s="55"/>
      <c r="E1461" s="55">
        <v>22</v>
      </c>
      <c r="F1461" s="55">
        <v>6</v>
      </c>
      <c r="G1461" s="66">
        <v>2.9449000000000001</v>
      </c>
      <c r="H1461" s="66">
        <f t="shared" si="76"/>
        <v>3.592778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3571</v>
      </c>
      <c r="O1461" s="55" t="s">
        <v>3572</v>
      </c>
      <c r="P1461" s="53"/>
      <c r="Q1461" s="53"/>
    </row>
    <row r="1462" spans="1:17" ht="15" customHeight="1" x14ac:dyDescent="0.25">
      <c r="A1462" s="57">
        <v>14933</v>
      </c>
      <c r="B1462" s="57" t="s">
        <v>3646</v>
      </c>
      <c r="C1462" s="57" t="s">
        <v>3647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3571</v>
      </c>
      <c r="O1462" s="57" t="s">
        <v>3597</v>
      </c>
      <c r="P1462" s="57" t="s">
        <v>2231</v>
      </c>
      <c r="Q1462" s="57"/>
    </row>
    <row r="1463" spans="1:17" ht="15" customHeight="1" x14ac:dyDescent="0.25">
      <c r="A1463" s="57">
        <v>14934</v>
      </c>
      <c r="B1463" s="57" t="s">
        <v>3648</v>
      </c>
      <c r="C1463" s="57" t="s">
        <v>3649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3571</v>
      </c>
      <c r="O1463" s="57" t="s">
        <v>3597</v>
      </c>
      <c r="P1463" s="57" t="s">
        <v>2231</v>
      </c>
      <c r="Q1463" s="57"/>
    </row>
    <row r="1464" spans="1:17" ht="15" customHeight="1" x14ac:dyDescent="0.3">
      <c r="A1464" s="55">
        <v>14935</v>
      </c>
      <c r="B1464" s="55" t="s">
        <v>8156</v>
      </c>
      <c r="C1464" s="55" t="s">
        <v>8157</v>
      </c>
      <c r="D1464" s="55"/>
      <c r="E1464" s="55">
        <v>22</v>
      </c>
      <c r="F1464" s="55">
        <v>8</v>
      </c>
      <c r="G1464" s="66">
        <v>6.6948999999999996</v>
      </c>
      <c r="H1464" s="66">
        <f t="shared" si="76"/>
        <v>8.1677780000000002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3571</v>
      </c>
      <c r="O1464" s="55" t="s">
        <v>3597</v>
      </c>
      <c r="P1464" s="54"/>
      <c r="Q1464" s="54"/>
    </row>
    <row r="1465" spans="1:17" ht="15" customHeight="1" x14ac:dyDescent="0.3">
      <c r="A1465" s="55">
        <v>16902</v>
      </c>
      <c r="B1465" s="55" t="s">
        <v>8340</v>
      </c>
      <c r="C1465" s="55" t="s">
        <v>8341</v>
      </c>
      <c r="D1465" s="55"/>
      <c r="E1465" s="55">
        <v>22</v>
      </c>
      <c r="F1465" s="55">
        <v>1</v>
      </c>
      <c r="G1465" s="66">
        <v>21.3249</v>
      </c>
      <c r="H1465" s="66">
        <f t="shared" si="76"/>
        <v>26.016378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3571</v>
      </c>
      <c r="O1465" s="55" t="s">
        <v>3597</v>
      </c>
      <c r="P1465" s="53"/>
      <c r="Q1465" s="53"/>
    </row>
    <row r="1466" spans="1:17" ht="15" customHeight="1" x14ac:dyDescent="0.3">
      <c r="A1466" s="55">
        <v>16904</v>
      </c>
      <c r="B1466" s="55" t="s">
        <v>8342</v>
      </c>
      <c r="C1466" s="55" t="s">
        <v>8343</v>
      </c>
      <c r="D1466" s="55"/>
      <c r="E1466" s="55">
        <v>22</v>
      </c>
      <c r="F1466" s="55">
        <v>1</v>
      </c>
      <c r="G1466" s="66">
        <v>41.194899999999997</v>
      </c>
      <c r="H1466" s="66">
        <f t="shared" si="76"/>
        <v>50.257777999999995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3571</v>
      </c>
      <c r="O1466" s="55" t="s">
        <v>3597</v>
      </c>
      <c r="P1466" s="54"/>
      <c r="Q1466" s="54"/>
    </row>
    <row r="1467" spans="1:17" ht="15" customHeight="1" x14ac:dyDescent="0.3">
      <c r="A1467" s="55">
        <v>21585</v>
      </c>
      <c r="B1467" s="55" t="s">
        <v>8628</v>
      </c>
      <c r="C1467" s="55" t="s">
        <v>8629</v>
      </c>
      <c r="D1467" s="55"/>
      <c r="E1467" s="55">
        <v>22</v>
      </c>
      <c r="F1467" s="55">
        <v>1</v>
      </c>
      <c r="G1467" s="66">
        <v>82.394900000000007</v>
      </c>
      <c r="H1467" s="66">
        <f t="shared" si="76"/>
        <v>100.52177800000001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3571</v>
      </c>
      <c r="O1467" s="55" t="s">
        <v>3597</v>
      </c>
      <c r="P1467" s="54"/>
      <c r="Q1467" s="54"/>
    </row>
    <row r="1468" spans="1:17" ht="15" customHeight="1" x14ac:dyDescent="0.25">
      <c r="A1468" s="57">
        <v>6464</v>
      </c>
      <c r="B1468" s="57" t="s">
        <v>3593</v>
      </c>
      <c r="C1468" s="57" t="s">
        <v>3594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3571</v>
      </c>
      <c r="O1468" s="57" t="s">
        <v>3572</v>
      </c>
      <c r="P1468" s="57" t="s">
        <v>2231</v>
      </c>
      <c r="Q1468" s="57"/>
    </row>
    <row r="1469" spans="1:17" ht="15" customHeight="1" x14ac:dyDescent="0.25">
      <c r="A1469" s="57">
        <v>6462</v>
      </c>
      <c r="B1469" s="57" t="s">
        <v>3591</v>
      </c>
      <c r="C1469" s="57" t="s">
        <v>3592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3571</v>
      </c>
      <c r="O1469" s="57" t="s">
        <v>3572</v>
      </c>
      <c r="P1469" s="57" t="s">
        <v>2231</v>
      </c>
      <c r="Q1469" s="57"/>
    </row>
    <row r="1470" spans="1:17" ht="15" customHeight="1" x14ac:dyDescent="0.3">
      <c r="A1470" s="55">
        <v>6465</v>
      </c>
      <c r="B1470" s="55" t="s">
        <v>7938</v>
      </c>
      <c r="C1470" s="55" t="s">
        <v>7939</v>
      </c>
      <c r="D1470" s="55"/>
      <c r="E1470" s="55">
        <v>22</v>
      </c>
      <c r="F1470" s="55">
        <v>6</v>
      </c>
      <c r="G1470" s="66">
        <v>2.4349000000000003</v>
      </c>
      <c r="H1470" s="66">
        <f t="shared" si="76"/>
        <v>2.9705780000000006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3571</v>
      </c>
      <c r="O1470" s="55" t="s">
        <v>3572</v>
      </c>
      <c r="P1470" s="53"/>
      <c r="Q1470" s="53"/>
    </row>
    <row r="1471" spans="1:17" ht="15" customHeight="1" x14ac:dyDescent="0.3">
      <c r="A1471" s="55">
        <v>6463</v>
      </c>
      <c r="B1471" s="55" t="s">
        <v>7936</v>
      </c>
      <c r="C1471" s="55" t="s">
        <v>7937</v>
      </c>
      <c r="D1471" s="55"/>
      <c r="E1471" s="55">
        <v>22</v>
      </c>
      <c r="F1471" s="55">
        <v>6</v>
      </c>
      <c r="G1471" s="66">
        <v>2.4349000000000003</v>
      </c>
      <c r="H1471" s="66">
        <f t="shared" si="76"/>
        <v>2.9705780000000006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3571</v>
      </c>
      <c r="O1471" s="55" t="s">
        <v>3572</v>
      </c>
      <c r="P1471" s="53"/>
      <c r="Q1471" s="53"/>
    </row>
    <row r="1472" spans="1:17" ht="15" customHeight="1" x14ac:dyDescent="0.3">
      <c r="A1472" s="55">
        <v>15846</v>
      </c>
      <c r="B1472" s="55" t="s">
        <v>8252</v>
      </c>
      <c r="C1472" s="55" t="s">
        <v>8253</v>
      </c>
      <c r="D1472" s="55"/>
      <c r="E1472" s="55">
        <v>22</v>
      </c>
      <c r="F1472" s="55">
        <v>6</v>
      </c>
      <c r="G1472" s="66">
        <v>2.3249</v>
      </c>
      <c r="H1472" s="66">
        <f t="shared" si="76"/>
        <v>2.8363779999999998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3571</v>
      </c>
      <c r="O1472" s="55" t="s">
        <v>3572</v>
      </c>
      <c r="P1472" s="54"/>
      <c r="Q1472" s="54"/>
    </row>
    <row r="1473" spans="1:17" ht="15" customHeight="1" x14ac:dyDescent="0.25">
      <c r="A1473" s="57">
        <v>15855</v>
      </c>
      <c r="B1473" s="57" t="s">
        <v>3664</v>
      </c>
      <c r="C1473" s="57" t="s">
        <v>3665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3571</v>
      </c>
      <c r="O1473" s="57" t="s">
        <v>3572</v>
      </c>
      <c r="P1473" s="57" t="s">
        <v>2231</v>
      </c>
      <c r="Q1473" s="57"/>
    </row>
    <row r="1474" spans="1:17" ht="15" customHeight="1" x14ac:dyDescent="0.3">
      <c r="A1474" s="55">
        <v>15353</v>
      </c>
      <c r="B1474" s="55" t="s">
        <v>8196</v>
      </c>
      <c r="C1474" s="55" t="s">
        <v>8197</v>
      </c>
      <c r="D1474" s="55"/>
      <c r="E1474" s="55">
        <v>22</v>
      </c>
      <c r="F1474" s="55">
        <v>6</v>
      </c>
      <c r="G1474" s="66">
        <v>7.7249000000000008</v>
      </c>
      <c r="H1474" s="66">
        <f t="shared" si="76"/>
        <v>9.4243780000000008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3571</v>
      </c>
      <c r="O1474" s="55" t="s">
        <v>3587</v>
      </c>
      <c r="P1474" s="54"/>
      <c r="Q1474" s="54"/>
    </row>
    <row r="1475" spans="1:17" ht="15" customHeight="1" x14ac:dyDescent="0.25">
      <c r="A1475" s="57">
        <v>7279</v>
      </c>
      <c r="B1475" s="57" t="s">
        <v>3612</v>
      </c>
      <c r="C1475" s="57" t="s">
        <v>3613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3571</v>
      </c>
      <c r="O1475" s="57" t="s">
        <v>3590</v>
      </c>
      <c r="P1475" s="57" t="s">
        <v>2231</v>
      </c>
      <c r="Q1475" s="57"/>
    </row>
    <row r="1476" spans="1:17" ht="15" customHeight="1" x14ac:dyDescent="0.3">
      <c r="A1476" s="55">
        <v>7278</v>
      </c>
      <c r="B1476" s="55" t="s">
        <v>8016</v>
      </c>
      <c r="C1476" s="55" t="s">
        <v>8017</v>
      </c>
      <c r="D1476" s="55"/>
      <c r="E1476" s="55">
        <v>22</v>
      </c>
      <c r="F1476" s="55">
        <v>6</v>
      </c>
      <c r="G1476" s="66">
        <v>11.124899999999998</v>
      </c>
      <c r="H1476" s="66">
        <f t="shared" si="76"/>
        <v>13.572377999999999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3571</v>
      </c>
      <c r="O1476" s="55" t="s">
        <v>3611</v>
      </c>
      <c r="P1476" s="54"/>
      <c r="Q1476" s="54"/>
    </row>
    <row r="1477" spans="1:17" ht="15" customHeight="1" x14ac:dyDescent="0.25">
      <c r="A1477" s="57">
        <v>15354</v>
      </c>
      <c r="B1477" s="57" t="s">
        <v>3656</v>
      </c>
      <c r="C1477" s="57" t="s">
        <v>3657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3571</v>
      </c>
      <c r="O1477" s="57" t="s">
        <v>3611</v>
      </c>
      <c r="P1477" s="57" t="s">
        <v>2231</v>
      </c>
      <c r="Q1477" s="57"/>
    </row>
    <row r="1478" spans="1:17" ht="15" customHeight="1" x14ac:dyDescent="0.3">
      <c r="A1478" s="55">
        <v>7282</v>
      </c>
      <c r="B1478" s="55" t="s">
        <v>8020</v>
      </c>
      <c r="C1478" s="55" t="s">
        <v>8021</v>
      </c>
      <c r="D1478" s="55"/>
      <c r="E1478" s="55">
        <v>22</v>
      </c>
      <c r="F1478" s="55">
        <v>6</v>
      </c>
      <c r="G1478" s="66">
        <v>13.084899999999999</v>
      </c>
      <c r="H1478" s="66">
        <f t="shared" si="76"/>
        <v>15.963577999999998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3571</v>
      </c>
      <c r="O1478" s="55" t="s">
        <v>3611</v>
      </c>
      <c r="P1478" s="53"/>
      <c r="Q1478" s="53"/>
    </row>
    <row r="1479" spans="1:17" ht="15" customHeight="1" x14ac:dyDescent="0.3">
      <c r="A1479" s="55">
        <v>7280</v>
      </c>
      <c r="B1479" s="55" t="s">
        <v>8018</v>
      </c>
      <c r="C1479" s="55" t="s">
        <v>8019</v>
      </c>
      <c r="D1479" s="55"/>
      <c r="E1479" s="55">
        <v>22</v>
      </c>
      <c r="F1479" s="55">
        <v>6</v>
      </c>
      <c r="G1479" s="66">
        <v>8.3449000000000009</v>
      </c>
      <c r="H1479" s="66">
        <f t="shared" si="76"/>
        <v>10.180778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3571</v>
      </c>
      <c r="O1479" s="55" t="s">
        <v>3590</v>
      </c>
      <c r="P1479" s="53"/>
      <c r="Q1479" s="53"/>
    </row>
    <row r="1480" spans="1:17" ht="15" customHeight="1" x14ac:dyDescent="0.3">
      <c r="A1480" s="55">
        <v>187</v>
      </c>
      <c r="B1480" s="55" t="s">
        <v>7812</v>
      </c>
      <c r="C1480" s="55" t="s">
        <v>7813</v>
      </c>
      <c r="D1480" s="55"/>
      <c r="E1480" s="55">
        <v>22</v>
      </c>
      <c r="F1480" s="55">
        <v>6</v>
      </c>
      <c r="G1480" s="66">
        <v>1.5448999999999999</v>
      </c>
      <c r="H1480" s="66">
        <f t="shared" si="76"/>
        <v>1.8847779999999998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3571</v>
      </c>
      <c r="O1480" s="55" t="s">
        <v>3572</v>
      </c>
      <c r="P1480" s="53"/>
      <c r="Q1480" s="53"/>
    </row>
    <row r="1481" spans="1:17" ht="15" customHeight="1" x14ac:dyDescent="0.3">
      <c r="A1481" s="55">
        <v>2312</v>
      </c>
      <c r="B1481" s="55" t="s">
        <v>7856</v>
      </c>
      <c r="C1481" s="55" t="s">
        <v>7857</v>
      </c>
      <c r="D1481" s="55"/>
      <c r="E1481" s="55">
        <v>22</v>
      </c>
      <c r="F1481" s="55">
        <v>6</v>
      </c>
      <c r="G1481" s="66">
        <v>1.4448999999999999</v>
      </c>
      <c r="H1481" s="66">
        <f t="shared" si="76"/>
        <v>1.762778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3571</v>
      </c>
      <c r="O1481" s="55" t="s">
        <v>3572</v>
      </c>
      <c r="P1481" s="54"/>
      <c r="Q1481" s="54"/>
    </row>
    <row r="1482" spans="1:17" ht="15" customHeight="1" x14ac:dyDescent="0.3">
      <c r="A1482" s="55">
        <v>189</v>
      </c>
      <c r="B1482" s="55" t="s">
        <v>7814</v>
      </c>
      <c r="C1482" s="55" t="s">
        <v>7815</v>
      </c>
      <c r="D1482" s="55"/>
      <c r="E1482" s="55">
        <v>22</v>
      </c>
      <c r="F1482" s="55">
        <v>6</v>
      </c>
      <c r="G1482" s="66">
        <v>1.4448999999999999</v>
      </c>
      <c r="H1482" s="66">
        <f t="shared" si="76"/>
        <v>1.762778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3571</v>
      </c>
      <c r="O1482" s="55" t="s">
        <v>3572</v>
      </c>
      <c r="P1482" s="53"/>
      <c r="Q1482" s="53"/>
    </row>
    <row r="1483" spans="1:17" ht="15" customHeight="1" x14ac:dyDescent="0.3">
      <c r="A1483" s="55">
        <v>3597</v>
      </c>
      <c r="B1483" s="55" t="s">
        <v>7862</v>
      </c>
      <c r="C1483" s="55" t="s">
        <v>7863</v>
      </c>
      <c r="D1483" s="55"/>
      <c r="E1483" s="55">
        <v>22</v>
      </c>
      <c r="F1483" s="55">
        <v>6</v>
      </c>
      <c r="G1483" s="66">
        <v>1.2348999999999999</v>
      </c>
      <c r="H1483" s="66">
        <f t="shared" si="76"/>
        <v>1.5065779999999998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3571</v>
      </c>
      <c r="O1483" s="55" t="s">
        <v>3572</v>
      </c>
      <c r="P1483" s="53"/>
      <c r="Q1483" s="53"/>
    </row>
    <row r="1484" spans="1:17" ht="15" customHeight="1" x14ac:dyDescent="0.3">
      <c r="A1484" s="55">
        <v>3598</v>
      </c>
      <c r="B1484" s="55" t="s">
        <v>7864</v>
      </c>
      <c r="C1484" s="55" t="s">
        <v>7865</v>
      </c>
      <c r="D1484" s="55"/>
      <c r="E1484" s="55">
        <v>22</v>
      </c>
      <c r="F1484" s="55">
        <v>6</v>
      </c>
      <c r="G1484" s="66">
        <v>1.2348999999999999</v>
      </c>
      <c r="H1484" s="66">
        <f t="shared" si="76"/>
        <v>1.5065779999999998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3571</v>
      </c>
      <c r="O1484" s="55" t="s">
        <v>3572</v>
      </c>
      <c r="P1484" s="53"/>
      <c r="Q1484" s="53"/>
    </row>
    <row r="1485" spans="1:17" ht="15" customHeight="1" x14ac:dyDescent="0.3">
      <c r="A1485" s="55">
        <v>197</v>
      </c>
      <c r="B1485" s="55" t="s">
        <v>7820</v>
      </c>
      <c r="C1485" s="55" t="s">
        <v>7821</v>
      </c>
      <c r="D1485" s="55"/>
      <c r="E1485" s="55">
        <v>22</v>
      </c>
      <c r="F1485" s="55">
        <v>10</v>
      </c>
      <c r="G1485" s="66">
        <v>1.3449</v>
      </c>
      <c r="H1485" s="66">
        <f t="shared" si="76"/>
        <v>1.6407780000000001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3571</v>
      </c>
      <c r="O1485" s="55" t="s">
        <v>3572</v>
      </c>
      <c r="P1485" s="53"/>
      <c r="Q1485" s="53"/>
    </row>
    <row r="1486" spans="1:17" ht="15" customHeight="1" x14ac:dyDescent="0.3">
      <c r="A1486" s="55">
        <v>198</v>
      </c>
      <c r="B1486" s="55" t="s">
        <v>7822</v>
      </c>
      <c r="C1486" s="55" t="s">
        <v>7823</v>
      </c>
      <c r="D1486" s="55"/>
      <c r="E1486" s="55">
        <v>22</v>
      </c>
      <c r="F1486" s="55">
        <v>10</v>
      </c>
      <c r="G1486" s="66">
        <v>1.3449</v>
      </c>
      <c r="H1486" s="66">
        <f t="shared" si="76"/>
        <v>1.6407780000000001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3571</v>
      </c>
      <c r="O1486" s="55" t="s">
        <v>3572</v>
      </c>
      <c r="P1486" s="54"/>
      <c r="Q1486" s="54"/>
    </row>
    <row r="1487" spans="1:17" ht="15" customHeight="1" x14ac:dyDescent="0.3">
      <c r="A1487" s="55">
        <v>195</v>
      </c>
      <c r="B1487" s="55" t="s">
        <v>7816</v>
      </c>
      <c r="C1487" s="55" t="s">
        <v>7817</v>
      </c>
      <c r="D1487" s="55"/>
      <c r="E1487" s="55">
        <v>22</v>
      </c>
      <c r="F1487" s="55">
        <v>15</v>
      </c>
      <c r="G1487" s="66">
        <v>1.1049</v>
      </c>
      <c r="H1487" s="66">
        <f t="shared" si="76"/>
        <v>1.3479779999999999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3571</v>
      </c>
      <c r="O1487" s="55" t="s">
        <v>3572</v>
      </c>
      <c r="P1487" s="54"/>
      <c r="Q1487" s="54"/>
    </row>
    <row r="1488" spans="1:17" ht="15" customHeight="1" x14ac:dyDescent="0.3">
      <c r="A1488" s="55">
        <v>196</v>
      </c>
      <c r="B1488" s="55" t="s">
        <v>7818</v>
      </c>
      <c r="C1488" s="55" t="s">
        <v>7819</v>
      </c>
      <c r="D1488" s="55"/>
      <c r="E1488" s="55">
        <v>22</v>
      </c>
      <c r="F1488" s="55">
        <v>15</v>
      </c>
      <c r="G1488" s="66">
        <v>1.1049</v>
      </c>
      <c r="H1488" s="66">
        <f t="shared" si="76"/>
        <v>1.3479779999999999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3571</v>
      </c>
      <c r="O1488" s="55" t="s">
        <v>3572</v>
      </c>
      <c r="P1488" s="54"/>
      <c r="Q1488" s="54"/>
    </row>
    <row r="1489" spans="1:17" ht="15" customHeight="1" x14ac:dyDescent="0.3">
      <c r="A1489" s="55">
        <v>184</v>
      </c>
      <c r="B1489" s="55" t="s">
        <v>7808</v>
      </c>
      <c r="C1489" s="55" t="s">
        <v>7809</v>
      </c>
      <c r="D1489" s="55"/>
      <c r="E1489" s="55">
        <v>22</v>
      </c>
      <c r="F1489" s="55">
        <v>15</v>
      </c>
      <c r="G1489" s="66">
        <v>1.2449000000000001</v>
      </c>
      <c r="H1489" s="66">
        <f t="shared" si="76"/>
        <v>1.5187780000000002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3571</v>
      </c>
      <c r="O1489" s="55" t="s">
        <v>3572</v>
      </c>
      <c r="P1489" s="53"/>
      <c r="Q1489" s="53"/>
    </row>
    <row r="1490" spans="1:17" ht="15" customHeight="1" x14ac:dyDescent="0.3">
      <c r="A1490" s="55">
        <v>185</v>
      </c>
      <c r="B1490" s="55" t="s">
        <v>7810</v>
      </c>
      <c r="C1490" s="55" t="s">
        <v>7811</v>
      </c>
      <c r="D1490" s="55"/>
      <c r="E1490" s="55">
        <v>22</v>
      </c>
      <c r="F1490" s="55">
        <v>15</v>
      </c>
      <c r="G1490" s="66">
        <v>1.2449000000000001</v>
      </c>
      <c r="H1490" s="66">
        <f t="shared" si="76"/>
        <v>1.5187780000000002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3571</v>
      </c>
      <c r="O1490" s="55" t="s">
        <v>3572</v>
      </c>
      <c r="P1490" s="53"/>
      <c r="Q1490" s="53"/>
    </row>
    <row r="1491" spans="1:17" ht="15" customHeight="1" x14ac:dyDescent="0.3">
      <c r="A1491" s="55">
        <v>2214</v>
      </c>
      <c r="B1491" s="55" t="s">
        <v>7852</v>
      </c>
      <c r="C1491" s="55" t="s">
        <v>7853</v>
      </c>
      <c r="D1491" s="55"/>
      <c r="E1491" s="55">
        <v>22</v>
      </c>
      <c r="F1491" s="55">
        <v>6</v>
      </c>
      <c r="G1491" s="66">
        <v>1.8149</v>
      </c>
      <c r="H1491" s="66">
        <f t="shared" si="76"/>
        <v>2.214178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3571</v>
      </c>
      <c r="O1491" s="55" t="s">
        <v>3572</v>
      </c>
      <c r="P1491" s="54"/>
      <c r="Q1491" s="54"/>
    </row>
    <row r="1492" spans="1:17" ht="15" customHeight="1" x14ac:dyDescent="0.3">
      <c r="A1492" s="55">
        <v>2215</v>
      </c>
      <c r="B1492" s="55" t="s">
        <v>7854</v>
      </c>
      <c r="C1492" s="55" t="s">
        <v>7855</v>
      </c>
      <c r="D1492" s="55"/>
      <c r="E1492" s="55">
        <v>22</v>
      </c>
      <c r="F1492" s="55">
        <v>6</v>
      </c>
      <c r="G1492" s="66">
        <v>1.8149</v>
      </c>
      <c r="H1492" s="66">
        <f t="shared" si="76"/>
        <v>2.214178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3571</v>
      </c>
      <c r="O1492" s="55" t="s">
        <v>3572</v>
      </c>
      <c r="P1492" s="54"/>
      <c r="Q1492" s="54"/>
    </row>
    <row r="1493" spans="1:17" ht="15" customHeight="1" x14ac:dyDescent="0.25">
      <c r="A1493" s="57">
        <v>186</v>
      </c>
      <c r="B1493" s="57" t="s">
        <v>3575</v>
      </c>
      <c r="C1493" s="57" t="s">
        <v>3576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3571</v>
      </c>
      <c r="O1493" s="57" t="s">
        <v>3572</v>
      </c>
      <c r="P1493" s="57" t="s">
        <v>2231</v>
      </c>
      <c r="Q1493" s="57"/>
    </row>
    <row r="1494" spans="1:17" ht="15" customHeight="1" x14ac:dyDescent="0.25">
      <c r="A1494" s="57">
        <v>194</v>
      </c>
      <c r="B1494" s="57" t="s">
        <v>3579</v>
      </c>
      <c r="C1494" s="57" t="s">
        <v>3580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3571</v>
      </c>
      <c r="O1494" s="57" t="s">
        <v>3572</v>
      </c>
      <c r="P1494" s="57" t="s">
        <v>2231</v>
      </c>
      <c r="Q1494" s="57"/>
    </row>
    <row r="1495" spans="1:17" ht="15" customHeight="1" x14ac:dyDescent="0.25">
      <c r="A1495" s="57">
        <v>190</v>
      </c>
      <c r="B1495" s="57" t="s">
        <v>3577</v>
      </c>
      <c r="C1495" s="57" t="s">
        <v>3578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3571</v>
      </c>
      <c r="O1495" s="57" t="s">
        <v>3572</v>
      </c>
      <c r="P1495" s="57" t="s">
        <v>2231</v>
      </c>
      <c r="Q1495" s="57"/>
    </row>
    <row r="1496" spans="1:17" ht="15" customHeight="1" x14ac:dyDescent="0.25">
      <c r="A1496" s="57">
        <v>152</v>
      </c>
      <c r="B1496" s="57" t="s">
        <v>3573</v>
      </c>
      <c r="C1496" s="57" t="s">
        <v>3574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3571</v>
      </c>
      <c r="O1496" s="57" t="s">
        <v>3572</v>
      </c>
      <c r="P1496" s="57" t="s">
        <v>2231</v>
      </c>
      <c r="Q1496" s="57"/>
    </row>
    <row r="1497" spans="1:17" ht="15" customHeight="1" x14ac:dyDescent="0.25">
      <c r="A1497" s="57">
        <v>151</v>
      </c>
      <c r="B1497" s="57" t="s">
        <v>3569</v>
      </c>
      <c r="C1497" s="57" t="s">
        <v>3570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3571</v>
      </c>
      <c r="O1497" s="57" t="s">
        <v>3572</v>
      </c>
      <c r="P1497" s="57" t="s">
        <v>2231</v>
      </c>
      <c r="Q1497" s="57"/>
    </row>
    <row r="1498" spans="1:17" ht="15" customHeight="1" x14ac:dyDescent="0.25">
      <c r="A1498" s="57">
        <v>21640</v>
      </c>
      <c r="B1498" s="57" t="s">
        <v>3775</v>
      </c>
      <c r="C1498" s="57" t="s">
        <v>3776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3571</v>
      </c>
      <c r="O1498" s="57" t="s">
        <v>3572</v>
      </c>
      <c r="P1498" s="57" t="s">
        <v>2231</v>
      </c>
      <c r="Q1498" s="57"/>
    </row>
    <row r="1499" spans="1:17" ht="15" customHeight="1" x14ac:dyDescent="0.3">
      <c r="A1499" s="55">
        <v>21641</v>
      </c>
      <c r="B1499" s="55" t="s">
        <v>8636</v>
      </c>
      <c r="C1499" s="55" t="s">
        <v>8637</v>
      </c>
      <c r="D1499" s="55"/>
      <c r="E1499" s="55">
        <v>22</v>
      </c>
      <c r="F1499" s="55">
        <v>6</v>
      </c>
      <c r="G1499" s="66">
        <v>5.2549000000000001</v>
      </c>
      <c r="H1499" s="66">
        <f t="shared" si="76"/>
        <v>6.4109780000000001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3571</v>
      </c>
      <c r="O1499" s="55" t="s">
        <v>3572</v>
      </c>
      <c r="P1499" s="54"/>
      <c r="Q1499" s="54"/>
    </row>
    <row r="1500" spans="1:17" ht="15" customHeight="1" x14ac:dyDescent="0.25">
      <c r="A1500" s="57">
        <v>21642</v>
      </c>
      <c r="B1500" s="57" t="s">
        <v>3777</v>
      </c>
      <c r="C1500" s="57" t="s">
        <v>3778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3571</v>
      </c>
      <c r="O1500" s="57" t="s">
        <v>3572</v>
      </c>
      <c r="P1500" s="57" t="s">
        <v>2231</v>
      </c>
      <c r="Q1500" s="57"/>
    </row>
    <row r="1501" spans="1:17" ht="15" customHeight="1" x14ac:dyDescent="0.3">
      <c r="A1501" s="55">
        <v>20021</v>
      </c>
      <c r="B1501" s="55" t="s">
        <v>8508</v>
      </c>
      <c r="C1501" s="55" t="s">
        <v>8509</v>
      </c>
      <c r="D1501" s="55"/>
      <c r="E1501" s="55">
        <v>22</v>
      </c>
      <c r="F1501" s="55">
        <v>24</v>
      </c>
      <c r="G1501" s="66">
        <v>1.3349</v>
      </c>
      <c r="H1501" s="66">
        <f t="shared" si="76"/>
        <v>1.6285780000000001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3571</v>
      </c>
      <c r="O1501" s="55" t="s">
        <v>3604</v>
      </c>
      <c r="P1501" s="53"/>
      <c r="Q1501" s="53"/>
    </row>
    <row r="1502" spans="1:17" ht="15" customHeight="1" x14ac:dyDescent="0.25">
      <c r="A1502" s="57">
        <v>20022</v>
      </c>
      <c r="B1502" s="57" t="s">
        <v>3763</v>
      </c>
      <c r="C1502" s="57" t="s">
        <v>3764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3571</v>
      </c>
      <c r="O1502" s="57" t="s">
        <v>3604</v>
      </c>
      <c r="P1502" s="57" t="s">
        <v>2231</v>
      </c>
      <c r="Q1502" s="57"/>
    </row>
    <row r="1503" spans="1:17" ht="15" customHeight="1" x14ac:dyDescent="0.3">
      <c r="A1503" s="55">
        <v>20017</v>
      </c>
      <c r="B1503" s="55" t="s">
        <v>8504</v>
      </c>
      <c r="C1503" s="55" t="s">
        <v>8505</v>
      </c>
      <c r="D1503" s="55"/>
      <c r="E1503" s="55">
        <v>22</v>
      </c>
      <c r="F1503" s="55">
        <v>24</v>
      </c>
      <c r="G1503" s="66">
        <v>1.1949000000000001</v>
      </c>
      <c r="H1503" s="66">
        <f t="shared" si="76"/>
        <v>1.457778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3571</v>
      </c>
      <c r="O1503" s="55" t="s">
        <v>3604</v>
      </c>
      <c r="P1503" s="53"/>
      <c r="Q1503" s="53"/>
    </row>
    <row r="1504" spans="1:17" ht="15" customHeight="1" x14ac:dyDescent="0.3">
      <c r="A1504" s="55">
        <v>20019</v>
      </c>
      <c r="B1504" s="55" t="s">
        <v>8506</v>
      </c>
      <c r="C1504" s="55" t="s">
        <v>8507</v>
      </c>
      <c r="D1504" s="55"/>
      <c r="E1504" s="55">
        <v>22</v>
      </c>
      <c r="F1504" s="55">
        <v>24</v>
      </c>
      <c r="G1504" s="66">
        <v>1.2948999999999999</v>
      </c>
      <c r="H1504" s="66">
        <f t="shared" si="76"/>
        <v>1.5797779999999999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3571</v>
      </c>
      <c r="O1504" s="55" t="s">
        <v>3604</v>
      </c>
      <c r="P1504" s="53"/>
      <c r="Q1504" s="53"/>
    </row>
    <row r="1505" spans="1:17" ht="15" customHeight="1" x14ac:dyDescent="0.3">
      <c r="A1505" s="55">
        <v>22852</v>
      </c>
      <c r="B1505" s="55" t="s">
        <v>8704</v>
      </c>
      <c r="C1505" s="55" t="s">
        <v>8705</v>
      </c>
      <c r="D1505" s="55"/>
      <c r="E1505" s="55">
        <v>22</v>
      </c>
      <c r="F1505" s="55">
        <v>24</v>
      </c>
      <c r="G1505" s="66">
        <v>0.68489999999999995</v>
      </c>
      <c r="H1505" s="66">
        <f t="shared" si="76"/>
        <v>0.83557799999999993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3571</v>
      </c>
      <c r="O1505" s="55" t="s">
        <v>3604</v>
      </c>
      <c r="P1505" s="53"/>
      <c r="Q1505" s="53"/>
    </row>
    <row r="1506" spans="1:17" ht="15" customHeight="1" x14ac:dyDescent="0.3">
      <c r="A1506" s="55">
        <v>17085</v>
      </c>
      <c r="B1506" s="55" t="s">
        <v>8400</v>
      </c>
      <c r="C1506" s="55" t="s">
        <v>8401</v>
      </c>
      <c r="D1506" s="55"/>
      <c r="E1506" s="55">
        <v>22</v>
      </c>
      <c r="F1506" s="55">
        <v>6</v>
      </c>
      <c r="G1506" s="66">
        <v>5.1448999999999998</v>
      </c>
      <c r="H1506" s="66">
        <f t="shared" si="76"/>
        <v>6.2767780000000002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3571</v>
      </c>
      <c r="O1506" s="55" t="s">
        <v>3597</v>
      </c>
      <c r="P1506" s="54"/>
      <c r="Q1506" s="54"/>
    </row>
    <row r="1507" spans="1:17" ht="15" customHeight="1" x14ac:dyDescent="0.3">
      <c r="A1507" s="55">
        <v>17084</v>
      </c>
      <c r="B1507" s="55" t="s">
        <v>8398</v>
      </c>
      <c r="C1507" s="55" t="s">
        <v>8399</v>
      </c>
      <c r="D1507" s="55"/>
      <c r="E1507" s="55">
        <v>22</v>
      </c>
      <c r="F1507" s="55">
        <v>6</v>
      </c>
      <c r="G1507" s="66">
        <v>6.7948999999999993</v>
      </c>
      <c r="H1507" s="66">
        <f t="shared" si="76"/>
        <v>8.2897779999999983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3571</v>
      </c>
      <c r="O1507" s="55" t="s">
        <v>3597</v>
      </c>
      <c r="P1507" s="54"/>
      <c r="Q1507" s="54"/>
    </row>
    <row r="1508" spans="1:17" ht="15" customHeight="1" x14ac:dyDescent="0.3">
      <c r="A1508" s="55">
        <v>17082</v>
      </c>
      <c r="B1508" s="55" t="s">
        <v>8394</v>
      </c>
      <c r="C1508" s="55" t="s">
        <v>8395</v>
      </c>
      <c r="D1508" s="55"/>
      <c r="E1508" s="55">
        <v>22</v>
      </c>
      <c r="F1508" s="55">
        <v>6</v>
      </c>
      <c r="G1508" s="66">
        <v>3.2949000000000002</v>
      </c>
      <c r="H1508" s="66">
        <f t="shared" si="76"/>
        <v>4.0197780000000005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3571</v>
      </c>
      <c r="O1508" s="55" t="s">
        <v>3597</v>
      </c>
      <c r="P1508" s="54"/>
      <c r="Q1508" s="54"/>
    </row>
    <row r="1509" spans="1:17" ht="15" customHeight="1" x14ac:dyDescent="0.3">
      <c r="A1509" s="55">
        <v>17083</v>
      </c>
      <c r="B1509" s="55" t="s">
        <v>8396</v>
      </c>
      <c r="C1509" s="55" t="s">
        <v>8397</v>
      </c>
      <c r="D1509" s="55"/>
      <c r="E1509" s="55">
        <v>22</v>
      </c>
      <c r="F1509" s="55">
        <v>6</v>
      </c>
      <c r="G1509" s="66">
        <v>4.4249000000000001</v>
      </c>
      <c r="H1509" s="66">
        <f t="shared" si="76"/>
        <v>5.3983780000000001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3571</v>
      </c>
      <c r="O1509" s="55" t="s">
        <v>3597</v>
      </c>
      <c r="P1509" s="54"/>
      <c r="Q1509" s="54"/>
    </row>
    <row r="1510" spans="1:17" ht="15" customHeight="1" x14ac:dyDescent="0.3">
      <c r="A1510" s="55">
        <v>17081</v>
      </c>
      <c r="B1510" s="55" t="s">
        <v>8392</v>
      </c>
      <c r="C1510" s="55" t="s">
        <v>8393</v>
      </c>
      <c r="D1510" s="55"/>
      <c r="E1510" s="55">
        <v>22</v>
      </c>
      <c r="F1510" s="55">
        <v>6</v>
      </c>
      <c r="G1510" s="66">
        <v>3.1949000000000001</v>
      </c>
      <c r="H1510" s="66">
        <f t="shared" si="76"/>
        <v>3.8977780000000002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3571</v>
      </c>
      <c r="O1510" s="55" t="s">
        <v>3597</v>
      </c>
      <c r="P1510" s="53"/>
      <c r="Q1510" s="53"/>
    </row>
    <row r="1511" spans="1:17" ht="15" customHeight="1" x14ac:dyDescent="0.3">
      <c r="A1511" s="55">
        <v>20604</v>
      </c>
      <c r="B1511" s="55" t="s">
        <v>8546</v>
      </c>
      <c r="C1511" s="55" t="s">
        <v>8547</v>
      </c>
      <c r="D1511" s="55"/>
      <c r="E1511" s="55">
        <v>22</v>
      </c>
      <c r="F1511" s="55">
        <v>24</v>
      </c>
      <c r="G1511" s="66">
        <v>0.76490000000000002</v>
      </c>
      <c r="H1511" s="66">
        <f t="shared" si="76"/>
        <v>0.93317800000000006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3817</v>
      </c>
      <c r="O1511" s="55" t="s">
        <v>3863</v>
      </c>
      <c r="P1511" s="53"/>
      <c r="Q1511" s="53"/>
    </row>
    <row r="1512" spans="1:17" ht="15" customHeight="1" x14ac:dyDescent="0.3">
      <c r="A1512" s="55">
        <v>20603</v>
      </c>
      <c r="B1512" s="55" t="s">
        <v>8544</v>
      </c>
      <c r="C1512" s="55" t="s">
        <v>8545</v>
      </c>
      <c r="D1512" s="55"/>
      <c r="E1512" s="55">
        <v>22</v>
      </c>
      <c r="F1512" s="55">
        <v>24</v>
      </c>
      <c r="G1512" s="66">
        <v>0.76490000000000002</v>
      </c>
      <c r="H1512" s="66">
        <f t="shared" ref="H1512:H1572" si="79">G1512*E1512%+G1512</f>
        <v>0.93317800000000006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3817</v>
      </c>
      <c r="O1512" s="55" t="s">
        <v>3863</v>
      </c>
      <c r="P1512" s="54"/>
      <c r="Q1512" s="54"/>
    </row>
    <row r="1513" spans="1:17" ht="15" customHeight="1" x14ac:dyDescent="0.25">
      <c r="A1513" s="57">
        <v>18177</v>
      </c>
      <c r="B1513" s="57" t="s">
        <v>4179</v>
      </c>
      <c r="C1513" s="57" t="s">
        <v>4180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3817</v>
      </c>
      <c r="O1513" s="57" t="s">
        <v>3863</v>
      </c>
      <c r="P1513" s="57" t="s">
        <v>2231</v>
      </c>
      <c r="Q1513" s="57"/>
    </row>
    <row r="1514" spans="1:17" ht="15" customHeight="1" x14ac:dyDescent="0.25">
      <c r="A1514" s="57">
        <v>3659</v>
      </c>
      <c r="B1514" s="57" t="s">
        <v>3864</v>
      </c>
      <c r="C1514" s="57" t="s">
        <v>3865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3817</v>
      </c>
      <c r="O1514" s="57" t="s">
        <v>3863</v>
      </c>
      <c r="P1514" s="57" t="s">
        <v>2231</v>
      </c>
      <c r="Q1514" s="57"/>
    </row>
    <row r="1515" spans="1:17" ht="15" customHeight="1" x14ac:dyDescent="0.25">
      <c r="A1515" s="57">
        <v>17471</v>
      </c>
      <c r="B1515" s="57" t="s">
        <v>4165</v>
      </c>
      <c r="C1515" s="57" t="s">
        <v>4166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3817</v>
      </c>
      <c r="O1515" s="57" t="s">
        <v>3863</v>
      </c>
      <c r="P1515" s="57" t="s">
        <v>2231</v>
      </c>
      <c r="Q1515" s="57"/>
    </row>
    <row r="1516" spans="1:17" ht="15" customHeight="1" x14ac:dyDescent="0.25">
      <c r="A1516" s="57">
        <v>6561</v>
      </c>
      <c r="B1516" s="57" t="s">
        <v>3961</v>
      </c>
      <c r="C1516" s="57" t="s">
        <v>3962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3817</v>
      </c>
      <c r="O1516" s="57" t="s">
        <v>3863</v>
      </c>
      <c r="P1516" s="57" t="s">
        <v>2231</v>
      </c>
      <c r="Q1516" s="57"/>
    </row>
    <row r="1517" spans="1:17" ht="15" customHeight="1" x14ac:dyDescent="0.25">
      <c r="A1517" s="57">
        <v>12023</v>
      </c>
      <c r="B1517" s="57" t="s">
        <v>3999</v>
      </c>
      <c r="C1517" s="57" t="s">
        <v>4000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3817</v>
      </c>
      <c r="O1517" s="57" t="s">
        <v>3863</v>
      </c>
      <c r="P1517" s="57" t="s">
        <v>2231</v>
      </c>
      <c r="Q1517" s="57"/>
    </row>
    <row r="1518" spans="1:17" ht="15" customHeight="1" x14ac:dyDescent="0.25">
      <c r="A1518" s="57">
        <v>15248</v>
      </c>
      <c r="B1518" s="57" t="s">
        <v>4102</v>
      </c>
      <c r="C1518" s="57" t="s">
        <v>4103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3817</v>
      </c>
      <c r="O1518" s="57" t="s">
        <v>3863</v>
      </c>
      <c r="P1518" s="57" t="s">
        <v>2231</v>
      </c>
      <c r="Q1518" s="57"/>
    </row>
    <row r="1519" spans="1:17" ht="15" customHeight="1" x14ac:dyDescent="0.25">
      <c r="A1519" s="57">
        <v>11935</v>
      </c>
      <c r="B1519" s="57" t="s">
        <v>3993</v>
      </c>
      <c r="C1519" s="57" t="s">
        <v>3994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3817</v>
      </c>
      <c r="O1519" s="57" t="s">
        <v>3863</v>
      </c>
      <c r="P1519" s="57" t="s">
        <v>2231</v>
      </c>
      <c r="Q1519" s="57"/>
    </row>
    <row r="1520" spans="1:17" ht="15" customHeight="1" x14ac:dyDescent="0.3">
      <c r="A1520" s="55">
        <v>22595</v>
      </c>
      <c r="B1520" s="55" t="s">
        <v>13953</v>
      </c>
      <c r="C1520" s="55" t="s">
        <v>13954</v>
      </c>
      <c r="D1520" s="55"/>
      <c r="E1520" s="55">
        <v>22</v>
      </c>
      <c r="F1520" s="55">
        <v>6</v>
      </c>
      <c r="G1520" s="66">
        <v>1.2349000000000001</v>
      </c>
      <c r="H1520" s="66">
        <f>G1520*E1520%+G1520</f>
        <v>1.5065780000000002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3817</v>
      </c>
      <c r="O1520" s="55" t="s">
        <v>3863</v>
      </c>
      <c r="P1520" s="53" t="s">
        <v>13955</v>
      </c>
      <c r="Q1520" s="53"/>
    </row>
    <row r="1521" spans="1:17" ht="15" customHeight="1" x14ac:dyDescent="0.25">
      <c r="A1521" s="61">
        <v>6432</v>
      </c>
      <c r="B1521" s="61" t="s">
        <v>4338</v>
      </c>
      <c r="C1521" s="61" t="s">
        <v>4339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3817</v>
      </c>
      <c r="O1521" s="61" t="s">
        <v>3863</v>
      </c>
      <c r="P1521" s="61" t="s">
        <v>3415</v>
      </c>
      <c r="Q1521" s="61"/>
    </row>
    <row r="1522" spans="1:17" ht="15" customHeight="1" x14ac:dyDescent="0.25">
      <c r="A1522" s="57">
        <v>6559</v>
      </c>
      <c r="B1522" s="57" t="s">
        <v>3959</v>
      </c>
      <c r="C1522" s="57" t="s">
        <v>3960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3817</v>
      </c>
      <c r="O1522" s="57" t="s">
        <v>3863</v>
      </c>
      <c r="P1522" s="57" t="s">
        <v>2231</v>
      </c>
      <c r="Q1522" s="57"/>
    </row>
    <row r="1523" spans="1:17" ht="15" customHeight="1" x14ac:dyDescent="0.25">
      <c r="A1523" s="57">
        <v>17472</v>
      </c>
      <c r="B1523" s="57" t="s">
        <v>4167</v>
      </c>
      <c r="C1523" s="57" t="s">
        <v>4168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3817</v>
      </c>
      <c r="O1523" s="57" t="s">
        <v>3863</v>
      </c>
      <c r="P1523" s="57" t="s">
        <v>2231</v>
      </c>
      <c r="Q1523" s="57"/>
    </row>
    <row r="1524" spans="1:17" ht="15" customHeight="1" x14ac:dyDescent="0.3">
      <c r="A1524" s="55">
        <v>6431</v>
      </c>
      <c r="B1524" s="55" t="s">
        <v>7924</v>
      </c>
      <c r="C1524" s="55" t="s">
        <v>7925</v>
      </c>
      <c r="D1524" s="55"/>
      <c r="E1524" s="55">
        <v>22</v>
      </c>
      <c r="F1524" s="55">
        <v>6</v>
      </c>
      <c r="G1524" s="66">
        <v>1.6449</v>
      </c>
      <c r="H1524" s="66">
        <f t="shared" si="79"/>
        <v>2.0067780000000002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3817</v>
      </c>
      <c r="O1524" s="55" t="s">
        <v>3863</v>
      </c>
      <c r="P1524" s="53"/>
      <c r="Q1524" s="53"/>
    </row>
    <row r="1525" spans="1:17" ht="15" customHeight="1" x14ac:dyDescent="0.25">
      <c r="A1525" s="57">
        <v>13974</v>
      </c>
      <c r="B1525" s="57" t="s">
        <v>4056</v>
      </c>
      <c r="C1525" s="57" t="s">
        <v>4057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3817</v>
      </c>
      <c r="O1525" s="57" t="s">
        <v>3863</v>
      </c>
      <c r="P1525" s="57" t="s">
        <v>2231</v>
      </c>
      <c r="Q1525" s="57"/>
    </row>
    <row r="1526" spans="1:17" ht="15" customHeight="1" x14ac:dyDescent="0.25">
      <c r="A1526" s="57">
        <v>13972</v>
      </c>
      <c r="B1526" s="57" t="s">
        <v>4054</v>
      </c>
      <c r="C1526" s="57" t="s">
        <v>4055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3817</v>
      </c>
      <c r="O1526" s="57" t="s">
        <v>3863</v>
      </c>
      <c r="P1526" s="57" t="s">
        <v>2231</v>
      </c>
      <c r="Q1526" s="57"/>
    </row>
    <row r="1527" spans="1:17" ht="15" customHeight="1" x14ac:dyDescent="0.25">
      <c r="A1527" s="57">
        <v>11924</v>
      </c>
      <c r="B1527" s="57" t="s">
        <v>3989</v>
      </c>
      <c r="C1527" s="57" t="s">
        <v>3990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3817</v>
      </c>
      <c r="O1527" s="57" t="s">
        <v>3863</v>
      </c>
      <c r="P1527" s="57" t="s">
        <v>2231</v>
      </c>
      <c r="Q1527" s="57"/>
    </row>
    <row r="1528" spans="1:17" ht="15" customHeight="1" x14ac:dyDescent="0.25">
      <c r="A1528" s="57">
        <v>11927</v>
      </c>
      <c r="B1528" s="57" t="s">
        <v>3991</v>
      </c>
      <c r="C1528" s="57" t="s">
        <v>3992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3817</v>
      </c>
      <c r="O1528" s="57" t="s">
        <v>3863</v>
      </c>
      <c r="P1528" s="57" t="s">
        <v>2231</v>
      </c>
      <c r="Q1528" s="57"/>
    </row>
    <row r="1529" spans="1:17" ht="15" customHeight="1" x14ac:dyDescent="0.25">
      <c r="A1529" s="57">
        <v>13977</v>
      </c>
      <c r="B1529" s="57" t="s">
        <v>4060</v>
      </c>
      <c r="C1529" s="57" t="s">
        <v>4061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3817</v>
      </c>
      <c r="O1529" s="57" t="s">
        <v>3863</v>
      </c>
      <c r="P1529" s="57" t="s">
        <v>2231</v>
      </c>
      <c r="Q1529" s="57"/>
    </row>
    <row r="1530" spans="1:17" ht="15" customHeight="1" x14ac:dyDescent="0.25">
      <c r="A1530" s="57">
        <v>13976</v>
      </c>
      <c r="B1530" s="57" t="s">
        <v>4058</v>
      </c>
      <c r="C1530" s="57" t="s">
        <v>4059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3817</v>
      </c>
      <c r="O1530" s="57" t="s">
        <v>3863</v>
      </c>
      <c r="P1530" s="57" t="s">
        <v>2231</v>
      </c>
      <c r="Q1530" s="57"/>
    </row>
    <row r="1531" spans="1:17" ht="15" customHeight="1" x14ac:dyDescent="0.25">
      <c r="A1531" s="57">
        <v>20425</v>
      </c>
      <c r="B1531" s="57" t="s">
        <v>4256</v>
      </c>
      <c r="C1531" s="57" t="s">
        <v>4257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3817</v>
      </c>
      <c r="O1531" s="57" t="s">
        <v>3863</v>
      </c>
      <c r="P1531" s="57" t="s">
        <v>2231</v>
      </c>
      <c r="Q1531" s="57"/>
    </row>
    <row r="1532" spans="1:17" ht="15" customHeight="1" x14ac:dyDescent="0.25">
      <c r="A1532" s="57">
        <v>6248</v>
      </c>
      <c r="B1532" s="57" t="s">
        <v>3945</v>
      </c>
      <c r="C1532" s="57" t="s">
        <v>3946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3817</v>
      </c>
      <c r="O1532" s="57" t="s">
        <v>3882</v>
      </c>
      <c r="P1532" s="57" t="s">
        <v>2231</v>
      </c>
      <c r="Q1532" s="57"/>
    </row>
    <row r="1533" spans="1:17" ht="15" customHeight="1" x14ac:dyDescent="0.25">
      <c r="A1533" s="57">
        <v>4122</v>
      </c>
      <c r="B1533" s="57" t="s">
        <v>3880</v>
      </c>
      <c r="C1533" s="57" t="s">
        <v>3881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3817</v>
      </c>
      <c r="O1533" s="57" t="s">
        <v>3882</v>
      </c>
      <c r="P1533" s="57" t="s">
        <v>2231</v>
      </c>
      <c r="Q1533" s="57"/>
    </row>
    <row r="1534" spans="1:17" ht="15" customHeight="1" x14ac:dyDescent="0.25">
      <c r="A1534" s="57">
        <v>6249</v>
      </c>
      <c r="B1534" s="57" t="s">
        <v>3947</v>
      </c>
      <c r="C1534" s="57" t="s">
        <v>3948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3817</v>
      </c>
      <c r="O1534" s="57" t="s">
        <v>3882</v>
      </c>
      <c r="P1534" s="57" t="s">
        <v>2231</v>
      </c>
      <c r="Q1534" s="57"/>
    </row>
    <row r="1535" spans="1:17" ht="15" customHeight="1" x14ac:dyDescent="0.25">
      <c r="A1535" s="57">
        <v>6247</v>
      </c>
      <c r="B1535" s="57" t="s">
        <v>3943</v>
      </c>
      <c r="C1535" s="57" t="s">
        <v>3944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3817</v>
      </c>
      <c r="O1535" s="57" t="s">
        <v>3882</v>
      </c>
      <c r="P1535" s="57" t="s">
        <v>2231</v>
      </c>
      <c r="Q1535" s="57"/>
    </row>
    <row r="1536" spans="1:17" ht="15" customHeight="1" x14ac:dyDescent="0.3">
      <c r="A1536" s="55">
        <v>14395</v>
      </c>
      <c r="B1536" s="55" t="s">
        <v>8144</v>
      </c>
      <c r="C1536" s="55" t="s">
        <v>8145</v>
      </c>
      <c r="D1536" s="55"/>
      <c r="E1536" s="55">
        <v>22</v>
      </c>
      <c r="F1536" s="55">
        <v>24</v>
      </c>
      <c r="G1536" s="66">
        <v>1.0248999999999999</v>
      </c>
      <c r="H1536" s="66">
        <f t="shared" si="79"/>
        <v>1.250378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3571</v>
      </c>
      <c r="O1536" s="55" t="s">
        <v>3604</v>
      </c>
      <c r="P1536" s="53"/>
      <c r="Q1536" s="53"/>
    </row>
    <row r="1537" spans="1:17" ht="15" customHeight="1" x14ac:dyDescent="0.25">
      <c r="A1537" s="57">
        <v>22855</v>
      </c>
      <c r="B1537" s="57" t="s">
        <v>4292</v>
      </c>
      <c r="C1537" s="57" t="s">
        <v>4293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3817</v>
      </c>
      <c r="O1537" s="57" t="s">
        <v>3871</v>
      </c>
      <c r="P1537" s="57" t="s">
        <v>2231</v>
      </c>
      <c r="Q1537" s="57"/>
    </row>
    <row r="1538" spans="1:17" ht="15" customHeight="1" x14ac:dyDescent="0.25">
      <c r="A1538" s="57">
        <v>21505</v>
      </c>
      <c r="B1538" s="57" t="s">
        <v>4276</v>
      </c>
      <c r="C1538" s="57" t="s">
        <v>4277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3817</v>
      </c>
      <c r="O1538" s="57" t="s">
        <v>4136</v>
      </c>
      <c r="P1538" s="57" t="s">
        <v>2231</v>
      </c>
      <c r="Q1538" s="57"/>
    </row>
    <row r="1539" spans="1:17" ht="15" customHeight="1" x14ac:dyDescent="0.25">
      <c r="A1539" s="57">
        <v>21503</v>
      </c>
      <c r="B1539" s="57" t="s">
        <v>4274</v>
      </c>
      <c r="C1539" s="57" t="s">
        <v>4275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3817</v>
      </c>
      <c r="O1539" s="57" t="s">
        <v>4136</v>
      </c>
      <c r="P1539" s="57" t="s">
        <v>2231</v>
      </c>
      <c r="Q1539" s="57"/>
    </row>
    <row r="1540" spans="1:17" ht="15" customHeight="1" x14ac:dyDescent="0.25">
      <c r="A1540" s="57">
        <v>17072</v>
      </c>
      <c r="B1540" s="57" t="s">
        <v>4163</v>
      </c>
      <c r="C1540" s="57" t="s">
        <v>4164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3817</v>
      </c>
      <c r="O1540" s="57" t="s">
        <v>4136</v>
      </c>
      <c r="P1540" s="57" t="s">
        <v>2231</v>
      </c>
      <c r="Q1540" s="57"/>
    </row>
    <row r="1541" spans="1:17" ht="15" customHeight="1" x14ac:dyDescent="0.25">
      <c r="A1541" s="57">
        <v>17068</v>
      </c>
      <c r="B1541" s="57" t="s">
        <v>4161</v>
      </c>
      <c r="C1541" s="57" t="s">
        <v>4162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3817</v>
      </c>
      <c r="O1541" s="57" t="s">
        <v>4136</v>
      </c>
      <c r="P1541" s="57" t="s">
        <v>2231</v>
      </c>
      <c r="Q1541" s="57"/>
    </row>
    <row r="1542" spans="1:17" ht="15" customHeight="1" x14ac:dyDescent="0.3">
      <c r="A1542" s="55">
        <v>5024</v>
      </c>
      <c r="B1542" s="55" t="s">
        <v>7894</v>
      </c>
      <c r="C1542" s="55" t="s">
        <v>7895</v>
      </c>
      <c r="D1542" s="55"/>
      <c r="E1542" s="55">
        <v>22</v>
      </c>
      <c r="F1542" s="55">
        <v>10</v>
      </c>
      <c r="G1542" s="66">
        <v>1.1349</v>
      </c>
      <c r="H1542" s="66">
        <f t="shared" si="79"/>
        <v>1.3845780000000001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4378</v>
      </c>
      <c r="O1542" s="55" t="s">
        <v>4388</v>
      </c>
      <c r="P1542" s="54"/>
      <c r="Q1542" s="54"/>
    </row>
    <row r="1543" spans="1:17" ht="15" customHeight="1" x14ac:dyDescent="0.3">
      <c r="A1543" s="55">
        <v>17067</v>
      </c>
      <c r="B1543" s="55" t="s">
        <v>8380</v>
      </c>
      <c r="C1543" s="55" t="s">
        <v>8381</v>
      </c>
      <c r="D1543" s="55"/>
      <c r="E1543" s="55">
        <v>22</v>
      </c>
      <c r="F1543" s="55">
        <v>6</v>
      </c>
      <c r="G1543" s="66">
        <v>8.0949000000000009</v>
      </c>
      <c r="H1543" s="66">
        <f t="shared" si="79"/>
        <v>9.8757780000000004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3571</v>
      </c>
      <c r="O1543" s="55" t="s">
        <v>3587</v>
      </c>
      <c r="P1543" s="53"/>
      <c r="Q1543" s="53"/>
    </row>
    <row r="1544" spans="1:17" ht="15" customHeight="1" x14ac:dyDescent="0.25">
      <c r="A1544" s="57">
        <v>18265</v>
      </c>
      <c r="B1544" s="57" t="s">
        <v>4185</v>
      </c>
      <c r="C1544" s="57" t="s">
        <v>4186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3817</v>
      </c>
      <c r="O1544" s="57" t="s">
        <v>3818</v>
      </c>
      <c r="P1544" s="57" t="s">
        <v>2231</v>
      </c>
      <c r="Q1544" s="57"/>
    </row>
    <row r="1545" spans="1:17" ht="15" customHeight="1" x14ac:dyDescent="0.3">
      <c r="A1545" s="55">
        <v>7179</v>
      </c>
      <c r="B1545" s="55" t="s">
        <v>8014</v>
      </c>
      <c r="C1545" s="55" t="s">
        <v>8015</v>
      </c>
      <c r="D1545" s="55"/>
      <c r="E1545" s="55">
        <v>22</v>
      </c>
      <c r="F1545" s="55">
        <v>6</v>
      </c>
      <c r="G1545" s="66">
        <v>7.3149000000000006</v>
      </c>
      <c r="H1545" s="66">
        <f t="shared" si="79"/>
        <v>8.9241780000000013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3571</v>
      </c>
      <c r="O1545" s="55" t="s">
        <v>3590</v>
      </c>
      <c r="P1545" s="53"/>
      <c r="Q1545" s="53"/>
    </row>
    <row r="1546" spans="1:17" ht="15" customHeight="1" x14ac:dyDescent="0.3">
      <c r="A1546" s="55">
        <v>15594</v>
      </c>
      <c r="B1546" s="55" t="s">
        <v>8210</v>
      </c>
      <c r="C1546" s="55" t="s">
        <v>8211</v>
      </c>
      <c r="D1546" s="55"/>
      <c r="E1546" s="55">
        <v>22</v>
      </c>
      <c r="F1546" s="55">
        <v>6</v>
      </c>
      <c r="G1546" s="66">
        <v>7.2048999999999994</v>
      </c>
      <c r="H1546" s="66">
        <f t="shared" si="79"/>
        <v>8.7899779999999996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3571</v>
      </c>
      <c r="O1546" s="55" t="s">
        <v>3590</v>
      </c>
      <c r="P1546" s="54"/>
      <c r="Q1546" s="54"/>
    </row>
    <row r="1547" spans="1:17" ht="15" customHeight="1" x14ac:dyDescent="0.25">
      <c r="A1547" s="57">
        <v>7176</v>
      </c>
      <c r="B1547" s="57" t="s">
        <v>3609</v>
      </c>
      <c r="C1547" s="57" t="s">
        <v>3610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3571</v>
      </c>
      <c r="O1547" s="57" t="s">
        <v>3611</v>
      </c>
      <c r="P1547" s="57" t="s">
        <v>2231</v>
      </c>
      <c r="Q1547" s="57"/>
    </row>
    <row r="1548" spans="1:17" ht="15" customHeight="1" x14ac:dyDescent="0.3">
      <c r="A1548" s="55">
        <v>15119</v>
      </c>
      <c r="B1548" s="55" t="s">
        <v>8186</v>
      </c>
      <c r="C1548" s="55" t="s">
        <v>8187</v>
      </c>
      <c r="D1548" s="55"/>
      <c r="E1548" s="55">
        <v>22</v>
      </c>
      <c r="F1548" s="55">
        <v>24</v>
      </c>
      <c r="G1548" s="66">
        <v>1.1449</v>
      </c>
      <c r="H1548" s="66">
        <f t="shared" si="79"/>
        <v>1.3967780000000001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3571</v>
      </c>
      <c r="O1548" s="55" t="s">
        <v>3604</v>
      </c>
      <c r="P1548" s="54"/>
      <c r="Q1548" s="54"/>
    </row>
    <row r="1549" spans="1:17" ht="15" customHeight="1" x14ac:dyDescent="0.3">
      <c r="A1549" s="55">
        <v>17096</v>
      </c>
      <c r="B1549" s="55" t="s">
        <v>8410</v>
      </c>
      <c r="C1549" s="55" t="s">
        <v>8411</v>
      </c>
      <c r="D1549" s="55"/>
      <c r="E1549" s="55">
        <v>22</v>
      </c>
      <c r="F1549" s="55">
        <v>6</v>
      </c>
      <c r="G1549" s="66">
        <v>28.3249</v>
      </c>
      <c r="H1549" s="66">
        <f t="shared" si="79"/>
        <v>34.556378000000002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3571</v>
      </c>
      <c r="O1549" s="55" t="s">
        <v>3590</v>
      </c>
      <c r="P1549" s="53"/>
      <c r="Q1549" s="53"/>
    </row>
    <row r="1550" spans="1:17" ht="15" customHeight="1" x14ac:dyDescent="0.25">
      <c r="A1550" s="57">
        <v>16157</v>
      </c>
      <c r="B1550" s="57" t="s">
        <v>3677</v>
      </c>
      <c r="C1550" s="57" t="s">
        <v>3678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3571</v>
      </c>
      <c r="O1550" s="57" t="s">
        <v>3590</v>
      </c>
      <c r="P1550" s="57" t="s">
        <v>2231</v>
      </c>
      <c r="Q1550" s="57"/>
    </row>
    <row r="1551" spans="1:17" ht="15" customHeight="1" x14ac:dyDescent="0.3">
      <c r="A1551" s="55">
        <v>21323</v>
      </c>
      <c r="B1551" s="55" t="s">
        <v>8620</v>
      </c>
      <c r="C1551" s="55" t="s">
        <v>8621</v>
      </c>
      <c r="D1551" s="55"/>
      <c r="E1551" s="55">
        <v>22</v>
      </c>
      <c r="F1551" s="55">
        <v>6</v>
      </c>
      <c r="G1551" s="66">
        <v>10.914900000000001</v>
      </c>
      <c r="H1551" s="66">
        <f t="shared" si="79"/>
        <v>13.316178000000001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3571</v>
      </c>
      <c r="O1551" s="55" t="s">
        <v>3590</v>
      </c>
      <c r="P1551" s="53"/>
      <c r="Q1551" s="53"/>
    </row>
    <row r="1552" spans="1:17" ht="15" customHeight="1" x14ac:dyDescent="0.3">
      <c r="A1552" s="55">
        <v>15332</v>
      </c>
      <c r="B1552" s="55" t="s">
        <v>8192</v>
      </c>
      <c r="C1552" s="55" t="s">
        <v>8193</v>
      </c>
      <c r="D1552" s="55"/>
      <c r="E1552" s="55">
        <v>22</v>
      </c>
      <c r="F1552" s="55">
        <v>6</v>
      </c>
      <c r="G1552" s="66">
        <v>7.2048999999999994</v>
      </c>
      <c r="H1552" s="66">
        <f t="shared" si="79"/>
        <v>8.7899779999999996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3571</v>
      </c>
      <c r="O1552" s="55" t="s">
        <v>3572</v>
      </c>
      <c r="P1552" s="53"/>
      <c r="Q1552" s="53"/>
    </row>
    <row r="1553" spans="1:17" ht="15" customHeight="1" x14ac:dyDescent="0.3">
      <c r="A1553" s="55">
        <v>22051</v>
      </c>
      <c r="B1553" s="55" t="s">
        <v>8670</v>
      </c>
      <c r="C1553" s="55" t="s">
        <v>8671</v>
      </c>
      <c r="D1553" s="55"/>
      <c r="E1553" s="55">
        <v>22</v>
      </c>
      <c r="F1553" s="55">
        <v>6</v>
      </c>
      <c r="G1553" s="66">
        <v>7.2048999999999994</v>
      </c>
      <c r="H1553" s="66">
        <f t="shared" si="79"/>
        <v>8.7899779999999996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3571</v>
      </c>
      <c r="O1553" s="55" t="s">
        <v>3572</v>
      </c>
      <c r="P1553" s="54"/>
      <c r="Q1553" s="54"/>
    </row>
    <row r="1554" spans="1:17" ht="15" customHeight="1" x14ac:dyDescent="0.3">
      <c r="A1554" s="55">
        <v>15333</v>
      </c>
      <c r="B1554" s="55" t="s">
        <v>8194</v>
      </c>
      <c r="C1554" s="55" t="s">
        <v>8195</v>
      </c>
      <c r="D1554" s="55"/>
      <c r="E1554" s="55">
        <v>22</v>
      </c>
      <c r="F1554" s="55">
        <v>6</v>
      </c>
      <c r="G1554" s="66">
        <v>7.0049000000000001</v>
      </c>
      <c r="H1554" s="66">
        <f t="shared" si="79"/>
        <v>8.5459779999999999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3571</v>
      </c>
      <c r="O1554" s="55" t="s">
        <v>3572</v>
      </c>
      <c r="P1554" s="53"/>
      <c r="Q1554" s="53"/>
    </row>
    <row r="1555" spans="1:17" ht="15" customHeight="1" x14ac:dyDescent="0.3">
      <c r="A1555" s="55">
        <v>19623</v>
      </c>
      <c r="B1555" s="55" t="s">
        <v>8494</v>
      </c>
      <c r="C1555" s="55" t="s">
        <v>8495</v>
      </c>
      <c r="D1555" s="55"/>
      <c r="E1555" s="55">
        <v>22</v>
      </c>
      <c r="F1555" s="55">
        <v>6</v>
      </c>
      <c r="G1555" s="66">
        <v>2.2248999999999999</v>
      </c>
      <c r="H1555" s="66">
        <f t="shared" si="79"/>
        <v>2.714378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3571</v>
      </c>
      <c r="O1555" s="55" t="s">
        <v>3572</v>
      </c>
      <c r="P1555" s="54"/>
      <c r="Q1555" s="54"/>
    </row>
    <row r="1556" spans="1:17" ht="15" customHeight="1" x14ac:dyDescent="0.25">
      <c r="A1556" s="57">
        <v>16071</v>
      </c>
      <c r="B1556" s="57" t="s">
        <v>3675</v>
      </c>
      <c r="C1556" s="57" t="s">
        <v>3676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3571</v>
      </c>
      <c r="O1556" s="57" t="s">
        <v>3572</v>
      </c>
      <c r="P1556" s="57" t="s">
        <v>2231</v>
      </c>
      <c r="Q1556" s="57"/>
    </row>
    <row r="1557" spans="1:17" ht="15" customHeight="1" x14ac:dyDescent="0.25">
      <c r="A1557" s="57">
        <v>12930</v>
      </c>
      <c r="B1557" s="57" t="s">
        <v>3640</v>
      </c>
      <c r="C1557" s="57" t="s">
        <v>3641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3571</v>
      </c>
      <c r="O1557" s="57" t="s">
        <v>3604</v>
      </c>
      <c r="P1557" s="57" t="s">
        <v>2231</v>
      </c>
      <c r="Q1557" s="57"/>
    </row>
    <row r="1558" spans="1:17" ht="15" customHeight="1" x14ac:dyDescent="0.3">
      <c r="A1558" s="55">
        <v>15122</v>
      </c>
      <c r="B1558" s="55" t="s">
        <v>8188</v>
      </c>
      <c r="C1558" s="55" t="s">
        <v>8189</v>
      </c>
      <c r="D1558" s="55"/>
      <c r="E1558" s="55">
        <v>22</v>
      </c>
      <c r="F1558" s="55">
        <v>8</v>
      </c>
      <c r="G1558" s="66">
        <v>1.8549</v>
      </c>
      <c r="H1558" s="66">
        <f t="shared" si="79"/>
        <v>2.2629779999999999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3571</v>
      </c>
      <c r="O1558" s="55" t="s">
        <v>3604</v>
      </c>
      <c r="P1558" s="54"/>
      <c r="Q1558" s="54"/>
    </row>
    <row r="1559" spans="1:17" ht="15" customHeight="1" x14ac:dyDescent="0.3">
      <c r="A1559" s="55">
        <v>3689</v>
      </c>
      <c r="B1559" s="55" t="s">
        <v>7874</v>
      </c>
      <c r="C1559" s="55" t="s">
        <v>7875</v>
      </c>
      <c r="D1559" s="55"/>
      <c r="E1559" s="55">
        <v>22</v>
      </c>
      <c r="F1559" s="55">
        <v>15</v>
      </c>
      <c r="G1559" s="66">
        <v>0.93490000000000006</v>
      </c>
      <c r="H1559" s="66">
        <f t="shared" si="79"/>
        <v>1.1405780000000001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3571</v>
      </c>
      <c r="O1559" s="55" t="s">
        <v>3604</v>
      </c>
      <c r="P1559" s="53"/>
      <c r="Q1559" s="53"/>
    </row>
    <row r="1560" spans="1:17" ht="15" customHeight="1" x14ac:dyDescent="0.25">
      <c r="A1560" s="57">
        <v>16163</v>
      </c>
      <c r="B1560" s="57" t="s">
        <v>3685</v>
      </c>
      <c r="C1560" s="57" t="s">
        <v>3686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3571</v>
      </c>
      <c r="O1560" s="57" t="s">
        <v>3572</v>
      </c>
      <c r="P1560" s="57" t="s">
        <v>2231</v>
      </c>
      <c r="Q1560" s="57"/>
    </row>
    <row r="1561" spans="1:17" ht="15" customHeight="1" x14ac:dyDescent="0.25">
      <c r="A1561" s="57">
        <v>16164</v>
      </c>
      <c r="B1561" s="57" t="s">
        <v>3687</v>
      </c>
      <c r="C1561" s="57" t="s">
        <v>3688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3571</v>
      </c>
      <c r="O1561" s="57" t="s">
        <v>3572</v>
      </c>
      <c r="P1561" s="57" t="s">
        <v>2231</v>
      </c>
      <c r="Q1561" s="57"/>
    </row>
    <row r="1562" spans="1:17" ht="15" customHeight="1" x14ac:dyDescent="0.25">
      <c r="A1562" s="57">
        <v>16166</v>
      </c>
      <c r="B1562" s="57" t="s">
        <v>3689</v>
      </c>
      <c r="C1562" s="57" t="s">
        <v>3690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3571</v>
      </c>
      <c r="O1562" s="57" t="s">
        <v>3572</v>
      </c>
      <c r="P1562" s="57" t="s">
        <v>2231</v>
      </c>
      <c r="Q1562" s="57"/>
    </row>
    <row r="1563" spans="1:17" ht="15" customHeight="1" x14ac:dyDescent="0.3">
      <c r="A1563" s="55">
        <v>16172</v>
      </c>
      <c r="B1563" s="55" t="s">
        <v>8290</v>
      </c>
      <c r="C1563" s="55" t="s">
        <v>8291</v>
      </c>
      <c r="D1563" s="55"/>
      <c r="E1563" s="55">
        <v>22</v>
      </c>
      <c r="F1563" s="55">
        <v>6</v>
      </c>
      <c r="G1563" s="66">
        <v>4.7349000000000006</v>
      </c>
      <c r="H1563" s="66">
        <f t="shared" si="79"/>
        <v>5.7765780000000007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3571</v>
      </c>
      <c r="O1563" s="55" t="s">
        <v>3590</v>
      </c>
      <c r="P1563" s="53"/>
      <c r="Q1563" s="53"/>
    </row>
    <row r="1564" spans="1:17" ht="15" customHeight="1" x14ac:dyDescent="0.3">
      <c r="A1564" s="55">
        <v>16170</v>
      </c>
      <c r="B1564" s="55" t="s">
        <v>8288</v>
      </c>
      <c r="C1564" s="55" t="s">
        <v>8289</v>
      </c>
      <c r="D1564" s="55"/>
      <c r="E1564" s="55">
        <v>22</v>
      </c>
      <c r="F1564" s="55">
        <v>6</v>
      </c>
      <c r="G1564" s="66">
        <v>3.9148999999999998</v>
      </c>
      <c r="H1564" s="66">
        <f t="shared" si="79"/>
        <v>4.7761779999999998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3571</v>
      </c>
      <c r="O1564" s="55" t="s">
        <v>3572</v>
      </c>
      <c r="P1564" s="53"/>
      <c r="Q1564" s="53"/>
    </row>
    <row r="1565" spans="1:17" ht="15" customHeight="1" x14ac:dyDescent="0.25">
      <c r="A1565" s="57">
        <v>16160</v>
      </c>
      <c r="B1565" s="57" t="s">
        <v>3681</v>
      </c>
      <c r="C1565" s="57" t="s">
        <v>3682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3571</v>
      </c>
      <c r="O1565" s="57" t="s">
        <v>3572</v>
      </c>
      <c r="P1565" s="57" t="s">
        <v>2231</v>
      </c>
      <c r="Q1565" s="57"/>
    </row>
    <row r="1566" spans="1:17" ht="15" customHeight="1" x14ac:dyDescent="0.25">
      <c r="A1566" s="57">
        <v>16162</v>
      </c>
      <c r="B1566" s="57" t="s">
        <v>3683</v>
      </c>
      <c r="C1566" s="57" t="s">
        <v>3684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3571</v>
      </c>
      <c r="O1566" s="57" t="s">
        <v>3572</v>
      </c>
      <c r="P1566" s="57" t="s">
        <v>2231</v>
      </c>
      <c r="Q1566" s="57"/>
    </row>
    <row r="1567" spans="1:17" ht="15" customHeight="1" x14ac:dyDescent="0.25">
      <c r="A1567" s="61">
        <v>3668</v>
      </c>
      <c r="B1567" s="61" t="s">
        <v>4322</v>
      </c>
      <c r="C1567" s="61" t="s">
        <v>4323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3817</v>
      </c>
      <c r="O1567" s="61" t="s">
        <v>3871</v>
      </c>
      <c r="P1567" s="61" t="s">
        <v>3415</v>
      </c>
      <c r="Q1567" s="61"/>
    </row>
    <row r="1568" spans="1:17" ht="15" customHeight="1" x14ac:dyDescent="0.25">
      <c r="A1568" s="61">
        <v>3686</v>
      </c>
      <c r="B1568" s="61" t="s">
        <v>4330</v>
      </c>
      <c r="C1568" s="61" t="s">
        <v>4331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3817</v>
      </c>
      <c r="O1568" s="61" t="s">
        <v>3871</v>
      </c>
      <c r="P1568" s="61" t="s">
        <v>3415</v>
      </c>
      <c r="Q1568" s="61"/>
    </row>
    <row r="1569" spans="1:17" ht="15" customHeight="1" x14ac:dyDescent="0.25">
      <c r="A1569" s="61">
        <v>3669</v>
      </c>
      <c r="B1569" s="61" t="s">
        <v>4324</v>
      </c>
      <c r="C1569" s="61" t="s">
        <v>4325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3817</v>
      </c>
      <c r="O1569" s="61" t="s">
        <v>3871</v>
      </c>
      <c r="P1569" s="61" t="s">
        <v>3415</v>
      </c>
      <c r="Q1569" s="61"/>
    </row>
    <row r="1570" spans="1:17" ht="15" customHeight="1" x14ac:dyDescent="0.25">
      <c r="A1570" s="57">
        <v>3670</v>
      </c>
      <c r="B1570" s="57" t="s">
        <v>3869</v>
      </c>
      <c r="C1570" s="57" t="s">
        <v>3870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3817</v>
      </c>
      <c r="O1570" s="57" t="s">
        <v>3871</v>
      </c>
      <c r="P1570" s="57" t="s">
        <v>2231</v>
      </c>
      <c r="Q1570" s="57"/>
    </row>
    <row r="1571" spans="1:17" ht="15" customHeight="1" x14ac:dyDescent="0.25">
      <c r="A1571" s="57">
        <v>3694</v>
      </c>
      <c r="B1571" s="57" t="s">
        <v>3878</v>
      </c>
      <c r="C1571" s="57" t="s">
        <v>3879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3817</v>
      </c>
      <c r="O1571" s="57" t="s">
        <v>3871</v>
      </c>
      <c r="P1571" s="57" t="s">
        <v>2231</v>
      </c>
      <c r="Q1571" s="57"/>
    </row>
    <row r="1572" spans="1:17" ht="15" customHeight="1" x14ac:dyDescent="0.25">
      <c r="A1572" s="57">
        <v>3687</v>
      </c>
      <c r="B1572" s="57" t="s">
        <v>3876</v>
      </c>
      <c r="C1572" s="57" t="s">
        <v>3877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3817</v>
      </c>
      <c r="O1572" s="57" t="s">
        <v>3871</v>
      </c>
      <c r="P1572" s="57" t="s">
        <v>2231</v>
      </c>
      <c r="Q1572" s="57"/>
    </row>
    <row r="1573" spans="1:17" ht="15" customHeight="1" x14ac:dyDescent="0.25">
      <c r="A1573" s="57">
        <v>14005</v>
      </c>
      <c r="B1573" s="57" t="s">
        <v>4068</v>
      </c>
      <c r="C1573" s="57" t="s">
        <v>4069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3817</v>
      </c>
      <c r="O1573" s="57" t="s">
        <v>3871</v>
      </c>
      <c r="P1573" s="57" t="s">
        <v>2231</v>
      </c>
      <c r="Q1573" s="57"/>
    </row>
    <row r="1574" spans="1:17" ht="15" customHeight="1" x14ac:dyDescent="0.25">
      <c r="A1574" s="57">
        <v>14006</v>
      </c>
      <c r="B1574" s="57" t="s">
        <v>4070</v>
      </c>
      <c r="C1574" s="57" t="s">
        <v>4071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3817</v>
      </c>
      <c r="O1574" s="57" t="s">
        <v>3871</v>
      </c>
      <c r="P1574" s="57" t="s">
        <v>2231</v>
      </c>
      <c r="Q1574" s="57"/>
    </row>
    <row r="1575" spans="1:17" ht="15" customHeight="1" x14ac:dyDescent="0.25">
      <c r="A1575" s="59">
        <v>23206</v>
      </c>
      <c r="B1575" s="59" t="s">
        <v>4366</v>
      </c>
      <c r="C1575" s="59" t="s">
        <v>4367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3817</v>
      </c>
      <c r="O1575" s="59" t="s">
        <v>3871</v>
      </c>
      <c r="P1575" s="59" t="s">
        <v>2647</v>
      </c>
      <c r="Q1575" s="59"/>
    </row>
    <row r="1576" spans="1:17" ht="15" customHeight="1" x14ac:dyDescent="0.3">
      <c r="A1576" s="55">
        <v>21501</v>
      </c>
      <c r="B1576" s="55" t="s">
        <v>8624</v>
      </c>
      <c r="C1576" s="55" t="s">
        <v>8625</v>
      </c>
      <c r="D1576" s="55"/>
      <c r="E1576" s="55">
        <v>22</v>
      </c>
      <c r="F1576" s="55">
        <v>6</v>
      </c>
      <c r="G1576" s="66">
        <v>15.0349</v>
      </c>
      <c r="H1576" s="66">
        <f t="shared" si="82"/>
        <v>18.342578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3571</v>
      </c>
      <c r="O1576" s="55" t="s">
        <v>3611</v>
      </c>
      <c r="P1576" s="53"/>
      <c r="Q1576" s="53"/>
    </row>
    <row r="1577" spans="1:17" ht="15" customHeight="1" x14ac:dyDescent="0.25">
      <c r="A1577" s="57">
        <v>3683</v>
      </c>
      <c r="B1577" s="57" t="s">
        <v>3874</v>
      </c>
      <c r="C1577" s="57" t="s">
        <v>3875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3817</v>
      </c>
      <c r="O1577" s="57" t="s">
        <v>3863</v>
      </c>
      <c r="P1577" s="57" t="s">
        <v>2231</v>
      </c>
      <c r="Q1577" s="57"/>
    </row>
    <row r="1578" spans="1:17" ht="15" customHeight="1" x14ac:dyDescent="0.25">
      <c r="A1578" s="57">
        <v>15257</v>
      </c>
      <c r="B1578" s="57" t="s">
        <v>4110</v>
      </c>
      <c r="C1578" s="57" t="s">
        <v>4111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3817</v>
      </c>
      <c r="O1578" s="57" t="s">
        <v>3863</v>
      </c>
      <c r="P1578" s="57" t="s">
        <v>2231</v>
      </c>
      <c r="Q1578" s="57"/>
    </row>
    <row r="1579" spans="1:17" ht="15" customHeight="1" x14ac:dyDescent="0.3">
      <c r="A1579" s="55">
        <v>20605</v>
      </c>
      <c r="B1579" s="55" t="s">
        <v>8548</v>
      </c>
      <c r="C1579" s="55" t="s">
        <v>8549</v>
      </c>
      <c r="D1579" s="55"/>
      <c r="E1579" s="55">
        <v>22</v>
      </c>
      <c r="F1579" s="55">
        <v>24</v>
      </c>
      <c r="G1579" s="66">
        <v>0.78489999999999993</v>
      </c>
      <c r="H1579" s="66">
        <f t="shared" si="82"/>
        <v>0.95757799999999993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3817</v>
      </c>
      <c r="O1579" s="55" t="s">
        <v>3863</v>
      </c>
      <c r="P1579" s="53"/>
      <c r="Q1579" s="53"/>
    </row>
    <row r="1580" spans="1:17" ht="15" customHeight="1" x14ac:dyDescent="0.25">
      <c r="A1580" s="57">
        <v>6569</v>
      </c>
      <c r="B1580" s="57" t="s">
        <v>3963</v>
      </c>
      <c r="C1580" s="57" t="s">
        <v>3964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3817</v>
      </c>
      <c r="O1580" s="57" t="s">
        <v>3863</v>
      </c>
      <c r="P1580" s="57" t="s">
        <v>2231</v>
      </c>
      <c r="Q1580" s="57"/>
    </row>
    <row r="1581" spans="1:17" ht="15" customHeight="1" x14ac:dyDescent="0.25">
      <c r="A1581" s="57">
        <v>21103</v>
      </c>
      <c r="B1581" s="57" t="s">
        <v>4272</v>
      </c>
      <c r="C1581" s="57" t="s">
        <v>4273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3817</v>
      </c>
      <c r="O1581" s="57" t="s">
        <v>3863</v>
      </c>
      <c r="P1581" s="57" t="s">
        <v>2231</v>
      </c>
      <c r="Q1581" s="57"/>
    </row>
    <row r="1582" spans="1:17" ht="15" customHeight="1" x14ac:dyDescent="0.25">
      <c r="A1582" s="57">
        <v>22904</v>
      </c>
      <c r="B1582" s="57" t="s">
        <v>4304</v>
      </c>
      <c r="C1582" s="57" t="s">
        <v>4305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3817</v>
      </c>
      <c r="O1582" s="57" t="s">
        <v>3863</v>
      </c>
      <c r="P1582" s="57" t="s">
        <v>2231</v>
      </c>
      <c r="Q1582" s="57"/>
    </row>
    <row r="1583" spans="1:17" ht="15" customHeight="1" x14ac:dyDescent="0.25">
      <c r="A1583" s="57">
        <v>20426</v>
      </c>
      <c r="B1583" s="57" t="s">
        <v>4258</v>
      </c>
      <c r="C1583" s="57" t="s">
        <v>4259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3817</v>
      </c>
      <c r="O1583" s="57" t="s">
        <v>3863</v>
      </c>
      <c r="P1583" s="57" t="s">
        <v>2231</v>
      </c>
      <c r="Q1583" s="57"/>
    </row>
    <row r="1584" spans="1:17" ht="15" customHeight="1" x14ac:dyDescent="0.3">
      <c r="A1584" s="55">
        <v>11925</v>
      </c>
      <c r="B1584" s="55" t="s">
        <v>13950</v>
      </c>
      <c r="C1584" s="55" t="s">
        <v>13951</v>
      </c>
      <c r="D1584" s="55"/>
      <c r="E1584" s="55">
        <v>22</v>
      </c>
      <c r="F1584" s="55">
        <v>24</v>
      </c>
      <c r="G1584" s="66">
        <v>0.6149</v>
      </c>
      <c r="H1584" s="66">
        <f>G1584*E1584%+G1584</f>
        <v>0.75017800000000001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3817</v>
      </c>
      <c r="O1584" s="55" t="s">
        <v>3863</v>
      </c>
      <c r="P1584" s="53" t="s">
        <v>13952</v>
      </c>
      <c r="Q1584" s="53"/>
    </row>
    <row r="1585" spans="1:17" ht="15" customHeight="1" x14ac:dyDescent="0.25">
      <c r="A1585" s="57">
        <v>15251</v>
      </c>
      <c r="B1585" s="57" t="s">
        <v>4108</v>
      </c>
      <c r="C1585" s="57" t="s">
        <v>4109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3817</v>
      </c>
      <c r="O1585" s="57" t="s">
        <v>3863</v>
      </c>
      <c r="P1585" s="57" t="s">
        <v>2231</v>
      </c>
      <c r="Q1585" s="57"/>
    </row>
    <row r="1586" spans="1:17" ht="15" customHeight="1" x14ac:dyDescent="0.3">
      <c r="A1586" s="55">
        <v>21003</v>
      </c>
      <c r="B1586" s="55" t="s">
        <v>8582</v>
      </c>
      <c r="C1586" s="55" t="s">
        <v>8583</v>
      </c>
      <c r="D1586" s="55"/>
      <c r="E1586" s="55">
        <v>22</v>
      </c>
      <c r="F1586" s="55">
        <v>6</v>
      </c>
      <c r="G1586" s="66">
        <v>3.6648999999999998</v>
      </c>
      <c r="H1586" s="66">
        <f t="shared" si="82"/>
        <v>4.4711780000000001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3571</v>
      </c>
      <c r="O1586" s="55" t="s">
        <v>3572</v>
      </c>
      <c r="P1586" s="53"/>
      <c r="Q1586" s="53"/>
    </row>
    <row r="1587" spans="1:17" ht="15" customHeight="1" x14ac:dyDescent="0.3">
      <c r="A1587" s="55">
        <v>17213</v>
      </c>
      <c r="B1587" s="55" t="s">
        <v>8416</v>
      </c>
      <c r="C1587" s="55" t="s">
        <v>8417</v>
      </c>
      <c r="D1587" s="55"/>
      <c r="E1587" s="55">
        <v>22</v>
      </c>
      <c r="F1587" s="55">
        <v>6</v>
      </c>
      <c r="G1587" s="66">
        <v>3.6648999999999998</v>
      </c>
      <c r="H1587" s="66">
        <f t="shared" si="82"/>
        <v>4.4711780000000001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3571</v>
      </c>
      <c r="O1587" s="55" t="s">
        <v>3572</v>
      </c>
      <c r="P1587" s="53"/>
      <c r="Q1587" s="53"/>
    </row>
    <row r="1588" spans="1:17" ht="15" customHeight="1" x14ac:dyDescent="0.3">
      <c r="A1588" s="55">
        <v>20023</v>
      </c>
      <c r="B1588" s="55" t="s">
        <v>8510</v>
      </c>
      <c r="C1588" s="55" t="s">
        <v>8511</v>
      </c>
      <c r="D1588" s="55"/>
      <c r="E1588" s="55">
        <v>22</v>
      </c>
      <c r="F1588" s="55">
        <v>24</v>
      </c>
      <c r="G1588" s="66">
        <v>0.95489999999999997</v>
      </c>
      <c r="H1588" s="66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3571</v>
      </c>
      <c r="O1588" s="55" t="s">
        <v>3604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3866</v>
      </c>
      <c r="C1589" s="57" t="s">
        <v>3867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3817</v>
      </c>
      <c r="O1589" s="57" t="s">
        <v>3868</v>
      </c>
      <c r="P1589" s="57" t="s">
        <v>2231</v>
      </c>
      <c r="Q1589" s="57"/>
    </row>
    <row r="1590" spans="1:17" ht="15" customHeight="1" x14ac:dyDescent="0.25">
      <c r="A1590" s="57">
        <v>12859</v>
      </c>
      <c r="B1590" s="57" t="s">
        <v>4009</v>
      </c>
      <c r="C1590" s="57" t="s">
        <v>4010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3817</v>
      </c>
      <c r="O1590" s="57" t="s">
        <v>3868</v>
      </c>
      <c r="P1590" s="57" t="s">
        <v>2231</v>
      </c>
      <c r="Q1590" s="57"/>
    </row>
    <row r="1591" spans="1:17" ht="15" customHeight="1" x14ac:dyDescent="0.3">
      <c r="A1591" s="55">
        <v>22524</v>
      </c>
      <c r="B1591" s="55" t="s">
        <v>8680</v>
      </c>
      <c r="C1591" s="55" t="s">
        <v>8681</v>
      </c>
      <c r="D1591" s="55"/>
      <c r="E1591" s="55">
        <v>22</v>
      </c>
      <c r="F1591" s="55">
        <v>12</v>
      </c>
      <c r="G1591" s="66">
        <v>0.56490000000000007</v>
      </c>
      <c r="H1591" s="66">
        <f t="shared" si="82"/>
        <v>0.68917800000000007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3817</v>
      </c>
      <c r="O1591" s="55" t="s">
        <v>3863</v>
      </c>
      <c r="P1591" s="54"/>
      <c r="Q1591" s="54"/>
    </row>
    <row r="1592" spans="1:17" ht="15" customHeight="1" x14ac:dyDescent="0.3">
      <c r="A1592" s="55">
        <v>22525</v>
      </c>
      <c r="B1592" s="55" t="s">
        <v>8682</v>
      </c>
      <c r="C1592" s="55" t="s">
        <v>8683</v>
      </c>
      <c r="D1592" s="55"/>
      <c r="E1592" s="55">
        <v>22</v>
      </c>
      <c r="F1592" s="55">
        <v>12</v>
      </c>
      <c r="G1592" s="66">
        <v>0.56490000000000007</v>
      </c>
      <c r="H1592" s="66">
        <f t="shared" si="82"/>
        <v>0.68917800000000007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3817</v>
      </c>
      <c r="O1592" s="55" t="s">
        <v>3863</v>
      </c>
      <c r="P1592" s="53"/>
      <c r="Q1592" s="53"/>
    </row>
    <row r="1593" spans="1:17" ht="15" customHeight="1" x14ac:dyDescent="0.3">
      <c r="A1593" s="55">
        <v>22526</v>
      </c>
      <c r="B1593" s="55" t="s">
        <v>8684</v>
      </c>
      <c r="C1593" s="55" t="s">
        <v>8685</v>
      </c>
      <c r="D1593" s="55"/>
      <c r="E1593" s="55">
        <v>22</v>
      </c>
      <c r="F1593" s="55">
        <v>12</v>
      </c>
      <c r="G1593" s="66">
        <v>0.56490000000000007</v>
      </c>
      <c r="H1593" s="66">
        <f t="shared" si="82"/>
        <v>0.68917800000000007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3817</v>
      </c>
      <c r="O1593" s="55" t="s">
        <v>3863</v>
      </c>
      <c r="P1593" s="54"/>
      <c r="Q1593" s="54"/>
    </row>
    <row r="1594" spans="1:17" ht="15" customHeight="1" x14ac:dyDescent="0.3">
      <c r="A1594" s="55">
        <v>20339</v>
      </c>
      <c r="B1594" s="55" t="s">
        <v>8532</v>
      </c>
      <c r="C1594" s="55" t="s">
        <v>8533</v>
      </c>
      <c r="D1594" s="55"/>
      <c r="E1594" s="55">
        <v>22</v>
      </c>
      <c r="F1594" s="55">
        <v>6</v>
      </c>
      <c r="G1594" s="66">
        <v>0.34489999999999998</v>
      </c>
      <c r="H1594" s="66">
        <f t="shared" si="82"/>
        <v>0.42077799999999999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3817</v>
      </c>
      <c r="O1594" s="55" t="s">
        <v>3868</v>
      </c>
      <c r="P1594" s="53"/>
      <c r="Q1594" s="53"/>
    </row>
    <row r="1595" spans="1:17" ht="15" customHeight="1" x14ac:dyDescent="0.3">
      <c r="A1595" s="55">
        <v>7369</v>
      </c>
      <c r="B1595" s="55" t="s">
        <v>8038</v>
      </c>
      <c r="C1595" s="55" t="s">
        <v>8039</v>
      </c>
      <c r="D1595" s="55"/>
      <c r="E1595" s="55">
        <v>22</v>
      </c>
      <c r="F1595" s="55">
        <v>6</v>
      </c>
      <c r="G1595" s="66">
        <v>10.8149</v>
      </c>
      <c r="H1595" s="66">
        <f t="shared" si="82"/>
        <v>13.194177999999999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3571</v>
      </c>
      <c r="O1595" s="55" t="s">
        <v>3597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3817</v>
      </c>
      <c r="O1596" s="70" t="s">
        <v>3835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3817</v>
      </c>
      <c r="O1597" s="70" t="s">
        <v>3835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3842</v>
      </c>
      <c r="C1598" s="57" t="s">
        <v>3843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3817</v>
      </c>
      <c r="O1598" s="57" t="s">
        <v>3835</v>
      </c>
      <c r="P1598" s="57" t="s">
        <v>2231</v>
      </c>
      <c r="Q1598" s="57"/>
    </row>
    <row r="1599" spans="1:17" ht="15" customHeight="1" x14ac:dyDescent="0.25">
      <c r="A1599" s="57">
        <v>974</v>
      </c>
      <c r="B1599" s="57" t="s">
        <v>3844</v>
      </c>
      <c r="C1599" s="57" t="s">
        <v>3845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3817</v>
      </c>
      <c r="O1599" s="57" t="s">
        <v>3835</v>
      </c>
      <c r="P1599" s="57" t="s">
        <v>2231</v>
      </c>
      <c r="Q1599" s="57"/>
    </row>
    <row r="1600" spans="1:17" ht="15" customHeight="1" x14ac:dyDescent="0.25">
      <c r="A1600" s="57">
        <v>20932</v>
      </c>
      <c r="B1600" s="57" t="s">
        <v>4270</v>
      </c>
      <c r="C1600" s="57" t="s">
        <v>4271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3817</v>
      </c>
      <c r="O1600" s="57" t="s">
        <v>3835</v>
      </c>
      <c r="P1600" s="57" t="s">
        <v>2231</v>
      </c>
      <c r="Q1600" s="57"/>
    </row>
    <row r="1601" spans="1:17" ht="15" customHeight="1" x14ac:dyDescent="0.25">
      <c r="A1601" s="57">
        <v>20931</v>
      </c>
      <c r="B1601" s="57" t="s">
        <v>4268</v>
      </c>
      <c r="C1601" s="57" t="s">
        <v>4269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3817</v>
      </c>
      <c r="O1601" s="57" t="s">
        <v>3835</v>
      </c>
      <c r="P1601" s="57" t="s">
        <v>2231</v>
      </c>
      <c r="Q1601" s="57"/>
    </row>
    <row r="1602" spans="1:17" ht="15" customHeight="1" x14ac:dyDescent="0.25">
      <c r="A1602" s="57">
        <v>968</v>
      </c>
      <c r="B1602" s="57" t="s">
        <v>3833</v>
      </c>
      <c r="C1602" s="57" t="s">
        <v>3834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3817</v>
      </c>
      <c r="O1602" s="57" t="s">
        <v>3835</v>
      </c>
      <c r="P1602" s="57" t="s">
        <v>2231</v>
      </c>
      <c r="Q1602" s="57"/>
    </row>
    <row r="1603" spans="1:17" ht="15" customHeight="1" x14ac:dyDescent="0.25">
      <c r="A1603" s="57">
        <v>969</v>
      </c>
      <c r="B1603" s="57" t="s">
        <v>3836</v>
      </c>
      <c r="C1603" s="57" t="s">
        <v>3837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3817</v>
      </c>
      <c r="O1603" s="57" t="s">
        <v>3835</v>
      </c>
      <c r="P1603" s="57" t="s">
        <v>2231</v>
      </c>
      <c r="Q1603" s="57"/>
    </row>
    <row r="1604" spans="1:17" ht="15" customHeight="1" x14ac:dyDescent="0.25">
      <c r="A1604" s="57">
        <v>971</v>
      </c>
      <c r="B1604" s="57" t="s">
        <v>3838</v>
      </c>
      <c r="C1604" s="57" t="s">
        <v>3839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3817</v>
      </c>
      <c r="O1604" s="57" t="s">
        <v>3835</v>
      </c>
      <c r="P1604" s="57" t="s">
        <v>2231</v>
      </c>
      <c r="Q1604" s="57"/>
    </row>
    <row r="1605" spans="1:17" ht="15" customHeight="1" x14ac:dyDescent="0.25">
      <c r="A1605" s="57">
        <v>972</v>
      </c>
      <c r="B1605" s="57" t="s">
        <v>3840</v>
      </c>
      <c r="C1605" s="57" t="s">
        <v>3841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3817</v>
      </c>
      <c r="O1605" s="57" t="s">
        <v>3835</v>
      </c>
      <c r="P1605" s="57" t="s">
        <v>2231</v>
      </c>
      <c r="Q1605" s="57"/>
    </row>
    <row r="1606" spans="1:17" ht="15" customHeight="1" x14ac:dyDescent="0.25">
      <c r="A1606" s="57">
        <v>22218</v>
      </c>
      <c r="B1606" s="57" t="s">
        <v>4284</v>
      </c>
      <c r="C1606" s="57" t="s">
        <v>4285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3817</v>
      </c>
      <c r="O1606" s="57" t="s">
        <v>3835</v>
      </c>
      <c r="P1606" s="57" t="s">
        <v>2231</v>
      </c>
      <c r="Q1606" s="57"/>
    </row>
    <row r="1607" spans="1:17" ht="15" customHeight="1" x14ac:dyDescent="0.25">
      <c r="A1607" s="57">
        <v>14699</v>
      </c>
      <c r="B1607" s="57" t="s">
        <v>4080</v>
      </c>
      <c r="C1607" s="57" t="s">
        <v>4081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3817</v>
      </c>
      <c r="O1607" s="57" t="s">
        <v>3835</v>
      </c>
      <c r="P1607" s="57" t="s">
        <v>2231</v>
      </c>
      <c r="Q1607" s="57"/>
    </row>
    <row r="1608" spans="1:17" ht="15" customHeight="1" x14ac:dyDescent="0.25">
      <c r="A1608" s="57">
        <v>14698</v>
      </c>
      <c r="B1608" s="57" t="s">
        <v>4078</v>
      </c>
      <c r="C1608" s="57" t="s">
        <v>4079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3817</v>
      </c>
      <c r="O1608" s="57" t="s">
        <v>3835</v>
      </c>
      <c r="P1608" s="57" t="s">
        <v>2231</v>
      </c>
      <c r="Q1608" s="57"/>
    </row>
    <row r="1609" spans="1:17" ht="15" customHeight="1" x14ac:dyDescent="0.25">
      <c r="A1609" s="57">
        <v>13174</v>
      </c>
      <c r="B1609" s="57" t="s">
        <v>4035</v>
      </c>
      <c r="C1609" s="57" t="s">
        <v>4036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3817</v>
      </c>
      <c r="O1609" s="57" t="s">
        <v>3835</v>
      </c>
      <c r="P1609" s="57" t="s">
        <v>2231</v>
      </c>
      <c r="Q1609" s="57"/>
    </row>
    <row r="1610" spans="1:17" ht="15" customHeight="1" x14ac:dyDescent="0.25">
      <c r="A1610" s="57">
        <v>13175</v>
      </c>
      <c r="B1610" s="57" t="s">
        <v>4037</v>
      </c>
      <c r="C1610" s="57" t="s">
        <v>4038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3817</v>
      </c>
      <c r="O1610" s="57" t="s">
        <v>3835</v>
      </c>
      <c r="P1610" s="57" t="s">
        <v>2231</v>
      </c>
      <c r="Q1610" s="57"/>
    </row>
    <row r="1611" spans="1:17" ht="15" customHeight="1" x14ac:dyDescent="0.25">
      <c r="A1611" s="57">
        <v>14850</v>
      </c>
      <c r="B1611" s="57" t="s">
        <v>4088</v>
      </c>
      <c r="C1611" s="57" t="s">
        <v>4089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3817</v>
      </c>
      <c r="O1611" s="57" t="s">
        <v>3835</v>
      </c>
      <c r="P1611" s="57" t="s">
        <v>2231</v>
      </c>
      <c r="Q1611" s="57"/>
    </row>
    <row r="1612" spans="1:17" ht="15" customHeight="1" x14ac:dyDescent="0.25">
      <c r="A1612" s="57">
        <v>14849</v>
      </c>
      <c r="B1612" s="57" t="s">
        <v>4086</v>
      </c>
      <c r="C1612" s="57" t="s">
        <v>4087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3817</v>
      </c>
      <c r="O1612" s="57" t="s">
        <v>3835</v>
      </c>
      <c r="P1612" s="57" t="s">
        <v>2231</v>
      </c>
      <c r="Q1612" s="57"/>
    </row>
    <row r="1613" spans="1:17" ht="15" customHeight="1" x14ac:dyDescent="0.3">
      <c r="A1613" s="55">
        <v>15961</v>
      </c>
      <c r="B1613" s="55" t="s">
        <v>8256</v>
      </c>
      <c r="C1613" s="55" t="s">
        <v>8257</v>
      </c>
      <c r="D1613" s="55"/>
      <c r="E1613" s="55">
        <v>22</v>
      </c>
      <c r="F1613" s="55">
        <v>6</v>
      </c>
      <c r="G1613" s="66">
        <v>6.4449000000000005</v>
      </c>
      <c r="H1613" s="66">
        <f t="shared" si="82"/>
        <v>7.8627780000000005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3571</v>
      </c>
      <c r="O1613" s="55" t="s">
        <v>3572</v>
      </c>
      <c r="P1613" s="53"/>
      <c r="Q1613" s="53"/>
    </row>
    <row r="1614" spans="1:17" ht="15" customHeight="1" x14ac:dyDescent="0.3">
      <c r="A1614" s="55">
        <v>15962</v>
      </c>
      <c r="B1614" s="55" t="s">
        <v>8258</v>
      </c>
      <c r="C1614" s="55" t="s">
        <v>8259</v>
      </c>
      <c r="D1614" s="55"/>
      <c r="E1614" s="55">
        <v>22</v>
      </c>
      <c r="F1614" s="55">
        <v>6</v>
      </c>
      <c r="G1614" s="66">
        <v>6.4449000000000005</v>
      </c>
      <c r="H1614" s="66">
        <f t="shared" si="82"/>
        <v>7.8627780000000005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3571</v>
      </c>
      <c r="O1614" s="55" t="s">
        <v>3572</v>
      </c>
      <c r="P1614" s="53"/>
      <c r="Q1614" s="53"/>
    </row>
    <row r="1615" spans="1:17" ht="15" customHeight="1" x14ac:dyDescent="0.3">
      <c r="A1615" s="55">
        <v>21912</v>
      </c>
      <c r="B1615" s="55" t="s">
        <v>8654</v>
      </c>
      <c r="C1615" s="55" t="s">
        <v>8655</v>
      </c>
      <c r="D1615" s="55"/>
      <c r="E1615" s="55">
        <v>22</v>
      </c>
      <c r="F1615" s="55">
        <v>6</v>
      </c>
      <c r="G1615" s="66">
        <v>3.7649000000000004</v>
      </c>
      <c r="H1615" s="66">
        <f t="shared" si="82"/>
        <v>4.593178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3571</v>
      </c>
      <c r="O1615" s="55" t="s">
        <v>3572</v>
      </c>
      <c r="P1615" s="53"/>
      <c r="Q1615" s="53"/>
    </row>
    <row r="1616" spans="1:17" ht="15" customHeight="1" x14ac:dyDescent="0.3">
      <c r="A1616" s="55">
        <v>21914</v>
      </c>
      <c r="B1616" s="55" t="s">
        <v>8658</v>
      </c>
      <c r="C1616" s="55" t="s">
        <v>8659</v>
      </c>
      <c r="D1616" s="55"/>
      <c r="E1616" s="55">
        <v>22</v>
      </c>
      <c r="F1616" s="55">
        <v>6</v>
      </c>
      <c r="G1616" s="66">
        <v>4.5348999999999995</v>
      </c>
      <c r="H1616" s="66">
        <f t="shared" si="82"/>
        <v>5.5325779999999991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3571</v>
      </c>
      <c r="O1616" s="55" t="s">
        <v>3572</v>
      </c>
      <c r="P1616" s="53"/>
      <c r="Q1616" s="53"/>
    </row>
    <row r="1617" spans="1:17" ht="15" customHeight="1" x14ac:dyDescent="0.3">
      <c r="A1617" s="55">
        <v>15966</v>
      </c>
      <c r="B1617" s="55" t="s">
        <v>8264</v>
      </c>
      <c r="C1617" s="55" t="s">
        <v>8265</v>
      </c>
      <c r="D1617" s="55"/>
      <c r="E1617" s="55">
        <v>22</v>
      </c>
      <c r="F1617" s="55">
        <v>6</v>
      </c>
      <c r="G1617" s="66">
        <v>6.7949000000000002</v>
      </c>
      <c r="H1617" s="66">
        <f t="shared" si="82"/>
        <v>8.2897780000000001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3571</v>
      </c>
      <c r="O1617" s="55" t="s">
        <v>3572</v>
      </c>
      <c r="P1617" s="53"/>
      <c r="Q1617" s="146">
        <v>45492</v>
      </c>
    </row>
    <row r="1618" spans="1:17" ht="15" customHeight="1" x14ac:dyDescent="0.25">
      <c r="A1618" s="57">
        <v>15957</v>
      </c>
      <c r="B1618" s="57" t="s">
        <v>3666</v>
      </c>
      <c r="C1618" s="57" t="s">
        <v>3667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3571</v>
      </c>
      <c r="O1618" s="57" t="s">
        <v>3572</v>
      </c>
      <c r="P1618" s="57" t="s">
        <v>2231</v>
      </c>
      <c r="Q1618" s="57"/>
    </row>
    <row r="1619" spans="1:17" ht="15" customHeight="1" x14ac:dyDescent="0.25">
      <c r="A1619" s="57">
        <v>12330</v>
      </c>
      <c r="B1619" s="57" t="s">
        <v>3634</v>
      </c>
      <c r="C1619" s="57" t="s">
        <v>3635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3571</v>
      </c>
      <c r="O1619" s="57" t="s">
        <v>3572</v>
      </c>
      <c r="P1619" s="57" t="s">
        <v>2231</v>
      </c>
      <c r="Q1619" s="57"/>
    </row>
    <row r="1620" spans="1:17" ht="15" customHeight="1" x14ac:dyDescent="0.25">
      <c r="A1620" s="57">
        <v>12329</v>
      </c>
      <c r="B1620" s="57" t="s">
        <v>3632</v>
      </c>
      <c r="C1620" s="57" t="s">
        <v>3633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3571</v>
      </c>
      <c r="O1620" s="57" t="s">
        <v>3572</v>
      </c>
      <c r="P1620" s="57" t="s">
        <v>2231</v>
      </c>
      <c r="Q1620" s="57"/>
    </row>
    <row r="1621" spans="1:17" ht="15" customHeight="1" x14ac:dyDescent="0.3">
      <c r="A1621" s="55">
        <v>15964</v>
      </c>
      <c r="B1621" s="55" t="s">
        <v>8262</v>
      </c>
      <c r="C1621" s="55" t="s">
        <v>8263</v>
      </c>
      <c r="D1621" s="55"/>
      <c r="E1621" s="55">
        <v>22</v>
      </c>
      <c r="F1621" s="55">
        <v>6</v>
      </c>
      <c r="G1621" s="66">
        <v>6.4449000000000005</v>
      </c>
      <c r="H1621" s="66">
        <f t="shared" si="82"/>
        <v>7.8627780000000005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3571</v>
      </c>
      <c r="O1621" s="55" t="s">
        <v>3572</v>
      </c>
      <c r="P1621" s="53"/>
      <c r="Q1621" s="53"/>
    </row>
    <row r="1622" spans="1:17" ht="15" customHeight="1" x14ac:dyDescent="0.25">
      <c r="A1622" s="57">
        <v>15958</v>
      </c>
      <c r="B1622" s="57" t="s">
        <v>3668</v>
      </c>
      <c r="C1622" s="57" t="s">
        <v>3669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3571</v>
      </c>
      <c r="O1622" s="57" t="s">
        <v>3572</v>
      </c>
      <c r="P1622" s="57" t="s">
        <v>2231</v>
      </c>
      <c r="Q1622" s="57"/>
    </row>
    <row r="1623" spans="1:17" ht="15" customHeight="1" x14ac:dyDescent="0.3">
      <c r="A1623" s="55">
        <v>15963</v>
      </c>
      <c r="B1623" s="55" t="s">
        <v>8260</v>
      </c>
      <c r="C1623" s="55" t="s">
        <v>8261</v>
      </c>
      <c r="D1623" s="55"/>
      <c r="E1623" s="55">
        <v>22</v>
      </c>
      <c r="F1623" s="55">
        <v>6</v>
      </c>
      <c r="G1623" s="66">
        <v>14.414900000000001</v>
      </c>
      <c r="H1623" s="66">
        <f t="shared" si="82"/>
        <v>17.586178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3571</v>
      </c>
      <c r="O1623" s="55" t="s">
        <v>3572</v>
      </c>
      <c r="P1623" s="53"/>
      <c r="Q1623" s="53"/>
    </row>
    <row r="1624" spans="1:17" ht="15" customHeight="1" x14ac:dyDescent="0.3">
      <c r="A1624" s="55">
        <v>17216</v>
      </c>
      <c r="B1624" s="55" t="s">
        <v>8422</v>
      </c>
      <c r="C1624" s="55" t="s">
        <v>8423</v>
      </c>
      <c r="D1624" s="55"/>
      <c r="E1624" s="55">
        <v>22</v>
      </c>
      <c r="F1624" s="55">
        <v>6</v>
      </c>
      <c r="G1624" s="66">
        <v>3.3549000000000002</v>
      </c>
      <c r="H1624" s="66">
        <f t="shared" si="82"/>
        <v>4.0929780000000004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3571</v>
      </c>
      <c r="O1624" s="55" t="s">
        <v>3572</v>
      </c>
      <c r="P1624" s="54"/>
      <c r="Q1624" s="54"/>
    </row>
    <row r="1625" spans="1:17" ht="15" customHeight="1" x14ac:dyDescent="0.3">
      <c r="A1625" s="55">
        <v>17215</v>
      </c>
      <c r="B1625" s="55" t="s">
        <v>8420</v>
      </c>
      <c r="C1625" s="55" t="s">
        <v>8421</v>
      </c>
      <c r="D1625" s="55"/>
      <c r="E1625" s="55">
        <v>22</v>
      </c>
      <c r="F1625" s="55">
        <v>6</v>
      </c>
      <c r="G1625" s="66">
        <v>4.4949000000000003</v>
      </c>
      <c r="H1625" s="66">
        <f t="shared" si="82"/>
        <v>5.483778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3571</v>
      </c>
      <c r="O1625" s="55" t="s">
        <v>3572</v>
      </c>
      <c r="P1625" s="53"/>
      <c r="Q1625" s="53"/>
    </row>
    <row r="1626" spans="1:17" ht="15" customHeight="1" x14ac:dyDescent="0.3">
      <c r="A1626" s="55">
        <v>17214</v>
      </c>
      <c r="B1626" s="55" t="s">
        <v>8418</v>
      </c>
      <c r="C1626" s="55" t="s">
        <v>8419</v>
      </c>
      <c r="D1626" s="55"/>
      <c r="E1626" s="55">
        <v>22</v>
      </c>
      <c r="F1626" s="55">
        <v>6</v>
      </c>
      <c r="G1626" s="66">
        <v>3.3549000000000002</v>
      </c>
      <c r="H1626" s="66">
        <f t="shared" si="82"/>
        <v>4.0929780000000004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3571</v>
      </c>
      <c r="O1626" s="55" t="s">
        <v>3572</v>
      </c>
      <c r="P1626" s="53"/>
      <c r="Q1626" s="53"/>
    </row>
    <row r="1627" spans="1:17" ht="15" customHeight="1" x14ac:dyDescent="0.25">
      <c r="A1627" s="57">
        <v>14974</v>
      </c>
      <c r="B1627" s="57" t="s">
        <v>4090</v>
      </c>
      <c r="C1627" s="57" t="s">
        <v>4091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3817</v>
      </c>
      <c r="O1627" s="57" t="s">
        <v>3868</v>
      </c>
      <c r="P1627" s="57" t="s">
        <v>2231</v>
      </c>
      <c r="Q1627" s="57"/>
    </row>
    <row r="1628" spans="1:17" ht="15" customHeight="1" x14ac:dyDescent="0.3">
      <c r="A1628" s="55">
        <v>21911</v>
      </c>
      <c r="B1628" s="55" t="s">
        <v>8652</v>
      </c>
      <c r="C1628" s="55" t="s">
        <v>8653</v>
      </c>
      <c r="D1628" s="55"/>
      <c r="E1628" s="55">
        <v>22</v>
      </c>
      <c r="F1628" s="55">
        <v>6</v>
      </c>
      <c r="G1628" s="66">
        <v>3.0848999999999998</v>
      </c>
      <c r="H1628" s="66">
        <f t="shared" si="82"/>
        <v>3.7635779999999999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3571</v>
      </c>
      <c r="O1628" s="55" t="s">
        <v>3572</v>
      </c>
      <c r="P1628" s="54"/>
      <c r="Q1628" s="54"/>
    </row>
    <row r="1629" spans="1:17" ht="15" customHeight="1" x14ac:dyDescent="0.25">
      <c r="A1629" s="57">
        <v>22295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3817</v>
      </c>
      <c r="O1629" s="57" t="s">
        <v>3868</v>
      </c>
      <c r="P1629" s="57" t="s">
        <v>2231</v>
      </c>
      <c r="Q1629" s="57"/>
    </row>
    <row r="1630" spans="1:17" ht="15" customHeight="1" x14ac:dyDescent="0.3">
      <c r="A1630" s="55">
        <v>11618</v>
      </c>
      <c r="B1630" s="55" t="s">
        <v>8052</v>
      </c>
      <c r="C1630" s="55" t="s">
        <v>8053</v>
      </c>
      <c r="D1630" s="55"/>
      <c r="E1630" s="55">
        <v>22</v>
      </c>
      <c r="F1630" s="55">
        <v>6</v>
      </c>
      <c r="G1630" s="66">
        <v>0.27489999999999998</v>
      </c>
      <c r="H1630" s="66">
        <f t="shared" si="82"/>
        <v>0.33537799999999995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3817</v>
      </c>
      <c r="O1630" s="55" t="s">
        <v>3868</v>
      </c>
      <c r="P1630" s="54"/>
      <c r="Q1630" s="54"/>
    </row>
    <row r="1631" spans="1:17" ht="15" customHeight="1" x14ac:dyDescent="0.3">
      <c r="A1631" s="55">
        <v>11617</v>
      </c>
      <c r="B1631" s="55" t="s">
        <v>8050</v>
      </c>
      <c r="C1631" s="55" t="s">
        <v>8051</v>
      </c>
      <c r="D1631" s="55"/>
      <c r="E1631" s="55">
        <v>22</v>
      </c>
      <c r="F1631" s="55">
        <v>6</v>
      </c>
      <c r="G1631" s="66">
        <v>0.16489999999999999</v>
      </c>
      <c r="H1631" s="66">
        <f t="shared" si="82"/>
        <v>0.201178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3817</v>
      </c>
      <c r="O1631" s="55" t="s">
        <v>3868</v>
      </c>
      <c r="P1631" s="54"/>
      <c r="Q1631" s="54"/>
    </row>
    <row r="1632" spans="1:17" ht="15" customHeight="1" x14ac:dyDescent="0.3">
      <c r="A1632" s="55">
        <v>16977</v>
      </c>
      <c r="B1632" s="55" t="s">
        <v>8358</v>
      </c>
      <c r="C1632" s="55" t="s">
        <v>8359</v>
      </c>
      <c r="D1632" s="55"/>
      <c r="E1632" s="55">
        <v>22</v>
      </c>
      <c r="F1632" s="55">
        <v>6</v>
      </c>
      <c r="G1632" s="66">
        <v>6.7948999999999993</v>
      </c>
      <c r="H1632" s="66">
        <f t="shared" si="82"/>
        <v>8.2897779999999983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3571</v>
      </c>
      <c r="O1632" s="55" t="s">
        <v>3611</v>
      </c>
      <c r="P1632" s="54"/>
      <c r="Q1632" s="54"/>
    </row>
    <row r="1633" spans="1:17" ht="15" customHeight="1" x14ac:dyDescent="0.3">
      <c r="A1633" s="55">
        <v>16976</v>
      </c>
      <c r="B1633" s="55" t="s">
        <v>8356</v>
      </c>
      <c r="C1633" s="55" t="s">
        <v>8357</v>
      </c>
      <c r="D1633" s="55"/>
      <c r="E1633" s="55">
        <v>22</v>
      </c>
      <c r="F1633" s="55">
        <v>6</v>
      </c>
      <c r="G1633" s="66">
        <v>6.1749000000000001</v>
      </c>
      <c r="H1633" s="66">
        <f t="shared" si="82"/>
        <v>7.5333779999999999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3571</v>
      </c>
      <c r="O1633" s="55" t="s">
        <v>3611</v>
      </c>
      <c r="P1633" s="54"/>
      <c r="Q1633" s="54"/>
    </row>
    <row r="1634" spans="1:17" ht="15" customHeight="1" x14ac:dyDescent="0.3">
      <c r="A1634" s="55">
        <v>16975</v>
      </c>
      <c r="B1634" s="55" t="s">
        <v>8354</v>
      </c>
      <c r="C1634" s="55" t="s">
        <v>8355</v>
      </c>
      <c r="D1634" s="55"/>
      <c r="E1634" s="55">
        <v>22</v>
      </c>
      <c r="F1634" s="55">
        <v>6</v>
      </c>
      <c r="G1634" s="66">
        <v>6.9649000000000001</v>
      </c>
      <c r="H1634" s="66">
        <f t="shared" si="82"/>
        <v>8.4971779999999999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3571</v>
      </c>
      <c r="O1634" s="55" t="s">
        <v>3611</v>
      </c>
      <c r="P1634" s="54"/>
      <c r="Q1634" s="54"/>
    </row>
    <row r="1635" spans="1:17" ht="15" customHeight="1" x14ac:dyDescent="0.3">
      <c r="A1635" s="55">
        <v>15786</v>
      </c>
      <c r="B1635" s="55" t="s">
        <v>8246</v>
      </c>
      <c r="C1635" s="55" t="s">
        <v>8247</v>
      </c>
      <c r="D1635" s="55"/>
      <c r="E1635" s="55">
        <v>22</v>
      </c>
      <c r="F1635" s="55">
        <v>20</v>
      </c>
      <c r="G1635" s="66">
        <v>1.1949000000000001</v>
      </c>
      <c r="H1635" s="66">
        <f t="shared" si="82"/>
        <v>1.457778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3571</v>
      </c>
      <c r="O1635" s="55" t="s">
        <v>3604</v>
      </c>
      <c r="P1635" s="53"/>
      <c r="Q1635" s="53"/>
    </row>
    <row r="1636" spans="1:17" ht="15" customHeight="1" x14ac:dyDescent="0.3">
      <c r="A1636" s="55">
        <v>17087</v>
      </c>
      <c r="B1636" s="55" t="s">
        <v>8404</v>
      </c>
      <c r="C1636" s="55" t="s">
        <v>8405</v>
      </c>
      <c r="D1636" s="55"/>
      <c r="E1636" s="55">
        <v>22</v>
      </c>
      <c r="F1636" s="55">
        <v>6</v>
      </c>
      <c r="G1636" s="66">
        <v>8.2348999999999997</v>
      </c>
      <c r="H1636" s="66">
        <f t="shared" si="82"/>
        <v>10.046578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3571</v>
      </c>
      <c r="O1636" s="55" t="s">
        <v>3611</v>
      </c>
      <c r="P1636" s="54"/>
      <c r="Q1636" s="54"/>
    </row>
    <row r="1637" spans="1:17" ht="15" customHeight="1" x14ac:dyDescent="0.3">
      <c r="A1637" s="55">
        <v>17088</v>
      </c>
      <c r="B1637" s="55" t="s">
        <v>8406</v>
      </c>
      <c r="C1637" s="55" t="s">
        <v>8407</v>
      </c>
      <c r="D1637" s="55"/>
      <c r="E1637" s="55">
        <v>22</v>
      </c>
      <c r="F1637" s="55">
        <v>6</v>
      </c>
      <c r="G1637" s="66">
        <v>10.504900000000001</v>
      </c>
      <c r="H1637" s="66">
        <f t="shared" si="82"/>
        <v>12.815978000000001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3571</v>
      </c>
      <c r="O1637" s="55" t="s">
        <v>3611</v>
      </c>
      <c r="P1637" s="53"/>
      <c r="Q1637" s="53"/>
    </row>
    <row r="1638" spans="1:17" ht="15" customHeight="1" x14ac:dyDescent="0.3">
      <c r="A1638" s="55">
        <v>22704</v>
      </c>
      <c r="B1638" s="55" t="s">
        <v>8694</v>
      </c>
      <c r="C1638" s="55" t="s">
        <v>8695</v>
      </c>
      <c r="D1638" s="55"/>
      <c r="E1638" s="55">
        <v>22</v>
      </c>
      <c r="F1638" s="55">
        <v>6</v>
      </c>
      <c r="G1638" s="66">
        <v>2.4349000000000003</v>
      </c>
      <c r="H1638" s="66">
        <f t="shared" si="82"/>
        <v>2.9705780000000006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3571</v>
      </c>
      <c r="O1638" s="55" t="s">
        <v>3597</v>
      </c>
      <c r="P1638" s="54"/>
      <c r="Q1638" s="54"/>
    </row>
    <row r="1639" spans="1:17" ht="15" customHeight="1" x14ac:dyDescent="0.25">
      <c r="A1639" s="57">
        <v>16816</v>
      </c>
      <c r="B1639" s="57" t="s">
        <v>3703</v>
      </c>
      <c r="C1639" s="57" t="s">
        <v>3704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3571</v>
      </c>
      <c r="O1639" s="57" t="s">
        <v>3597</v>
      </c>
      <c r="P1639" s="57" t="s">
        <v>2231</v>
      </c>
      <c r="Q1639" s="57"/>
    </row>
    <row r="1640" spans="1:17" ht="15" customHeight="1" x14ac:dyDescent="0.25">
      <c r="A1640" s="57">
        <v>16812</v>
      </c>
      <c r="B1640" s="57" t="s">
        <v>3697</v>
      </c>
      <c r="C1640" s="57" t="s">
        <v>3698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3571</v>
      </c>
      <c r="O1640" s="57" t="s">
        <v>3572</v>
      </c>
      <c r="P1640" s="57" t="s">
        <v>2231</v>
      </c>
      <c r="Q1640" s="57"/>
    </row>
    <row r="1641" spans="1:17" ht="15" customHeight="1" x14ac:dyDescent="0.25">
      <c r="A1641" s="57">
        <v>16814</v>
      </c>
      <c r="B1641" s="57" t="s">
        <v>3701</v>
      </c>
      <c r="C1641" s="57" t="s">
        <v>3702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3571</v>
      </c>
      <c r="O1641" s="57" t="s">
        <v>3572</v>
      </c>
      <c r="P1641" s="57" t="s">
        <v>2231</v>
      </c>
      <c r="Q1641" s="57"/>
    </row>
    <row r="1642" spans="1:17" ht="15" customHeight="1" x14ac:dyDescent="0.25">
      <c r="A1642" s="57">
        <v>16813</v>
      </c>
      <c r="B1642" s="57" t="s">
        <v>3699</v>
      </c>
      <c r="C1642" s="57" t="s">
        <v>3700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3571</v>
      </c>
      <c r="O1642" s="57" t="s">
        <v>3572</v>
      </c>
      <c r="P1642" s="57" t="s">
        <v>2231</v>
      </c>
      <c r="Q1642" s="57"/>
    </row>
    <row r="1643" spans="1:17" ht="15" customHeight="1" x14ac:dyDescent="0.3">
      <c r="A1643" s="55">
        <v>16462</v>
      </c>
      <c r="B1643" s="55" t="s">
        <v>8294</v>
      </c>
      <c r="C1643" s="55" t="s">
        <v>8295</v>
      </c>
      <c r="D1643" s="55"/>
      <c r="E1643" s="55">
        <v>22</v>
      </c>
      <c r="F1643" s="55">
        <v>6</v>
      </c>
      <c r="G1643" s="66">
        <v>5.4548999999999994</v>
      </c>
      <c r="H1643" s="66">
        <f t="shared" si="85"/>
        <v>6.6549779999999998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3571</v>
      </c>
      <c r="O1643" s="55" t="s">
        <v>3572</v>
      </c>
      <c r="P1643" s="53"/>
      <c r="Q1643" s="53"/>
    </row>
    <row r="1644" spans="1:17" ht="15" customHeight="1" x14ac:dyDescent="0.25">
      <c r="A1644" s="57">
        <v>16460</v>
      </c>
      <c r="B1644" s="57" t="s">
        <v>3695</v>
      </c>
      <c r="C1644" s="57" t="s">
        <v>3696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3571</v>
      </c>
      <c r="O1644" s="57" t="s">
        <v>3572</v>
      </c>
      <c r="P1644" s="57" t="s">
        <v>2231</v>
      </c>
      <c r="Q1644" s="57"/>
    </row>
    <row r="1645" spans="1:17" ht="15" customHeight="1" x14ac:dyDescent="0.25">
      <c r="A1645" s="57">
        <v>16459</v>
      </c>
      <c r="B1645" s="57" t="s">
        <v>3693</v>
      </c>
      <c r="C1645" s="57" t="s">
        <v>3694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3571</v>
      </c>
      <c r="O1645" s="57" t="s">
        <v>3572</v>
      </c>
      <c r="P1645" s="57" t="s">
        <v>2231</v>
      </c>
      <c r="Q1645" s="57"/>
    </row>
    <row r="1646" spans="1:17" ht="15" customHeight="1" x14ac:dyDescent="0.25">
      <c r="A1646" s="57">
        <v>16458</v>
      </c>
      <c r="B1646" s="57" t="s">
        <v>3691</v>
      </c>
      <c r="C1646" s="57" t="s">
        <v>3692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3571</v>
      </c>
      <c r="O1646" s="57" t="s">
        <v>3572</v>
      </c>
      <c r="P1646" s="57" t="s">
        <v>2231</v>
      </c>
      <c r="Q1646" s="57"/>
    </row>
    <row r="1647" spans="1:17" ht="15" customHeight="1" x14ac:dyDescent="0.3">
      <c r="A1647" s="55">
        <v>11918</v>
      </c>
      <c r="B1647" s="55" t="s">
        <v>8064</v>
      </c>
      <c r="C1647" s="55" t="s">
        <v>8065</v>
      </c>
      <c r="D1647" s="55"/>
      <c r="E1647" s="55">
        <v>22</v>
      </c>
      <c r="F1647" s="55">
        <v>12</v>
      </c>
      <c r="G1647" s="66">
        <v>0.57489999999999997</v>
      </c>
      <c r="H1647" s="66">
        <f t="shared" si="85"/>
        <v>0.70137799999999995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3817</v>
      </c>
      <c r="O1647" s="55" t="s">
        <v>3835</v>
      </c>
      <c r="P1647" s="53"/>
      <c r="Q1647" s="53"/>
    </row>
    <row r="1648" spans="1:17" ht="15" customHeight="1" x14ac:dyDescent="0.3">
      <c r="A1648" s="55">
        <v>11917</v>
      </c>
      <c r="B1648" s="55" t="s">
        <v>8062</v>
      </c>
      <c r="C1648" s="55" t="s">
        <v>8063</v>
      </c>
      <c r="D1648" s="55"/>
      <c r="E1648" s="55">
        <v>22</v>
      </c>
      <c r="F1648" s="55">
        <v>12</v>
      </c>
      <c r="G1648" s="66">
        <v>0.57489999999999997</v>
      </c>
      <c r="H1648" s="66">
        <f t="shared" si="85"/>
        <v>0.70137799999999995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3817</v>
      </c>
      <c r="O1648" s="55" t="s">
        <v>3835</v>
      </c>
      <c r="P1648" s="54"/>
      <c r="Q1648" s="54"/>
    </row>
    <row r="1649" spans="1:17" ht="15" customHeight="1" x14ac:dyDescent="0.3">
      <c r="A1649" s="55">
        <v>7145</v>
      </c>
      <c r="B1649" s="55" t="s">
        <v>8012</v>
      </c>
      <c r="C1649" s="55" t="s">
        <v>8013</v>
      </c>
      <c r="D1649" s="55"/>
      <c r="E1649" s="55">
        <v>22</v>
      </c>
      <c r="F1649" s="55">
        <v>6</v>
      </c>
      <c r="G1649" s="66">
        <v>2.9449000000000001</v>
      </c>
      <c r="H1649" s="66">
        <f t="shared" si="85"/>
        <v>3.592778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3571</v>
      </c>
      <c r="O1649" s="55" t="s">
        <v>3597</v>
      </c>
      <c r="P1649" s="53"/>
      <c r="Q1649" s="53"/>
    </row>
    <row r="1650" spans="1:17" ht="15" customHeight="1" x14ac:dyDescent="0.3">
      <c r="A1650" s="55">
        <v>7144</v>
      </c>
      <c r="B1650" s="55" t="s">
        <v>8010</v>
      </c>
      <c r="C1650" s="55" t="s">
        <v>8011</v>
      </c>
      <c r="D1650" s="55"/>
      <c r="E1650" s="55">
        <v>22</v>
      </c>
      <c r="F1650" s="55">
        <v>6</v>
      </c>
      <c r="G1650" s="66">
        <v>2.9449000000000001</v>
      </c>
      <c r="H1650" s="66">
        <f t="shared" si="85"/>
        <v>3.592778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3571</v>
      </c>
      <c r="O1650" s="55" t="s">
        <v>3597</v>
      </c>
      <c r="P1650" s="53"/>
      <c r="Q1650" s="53"/>
    </row>
    <row r="1651" spans="1:17" ht="15" customHeight="1" x14ac:dyDescent="0.25">
      <c r="A1651" s="57">
        <v>22903</v>
      </c>
      <c r="B1651" s="57" t="s">
        <v>4302</v>
      </c>
      <c r="C1651" s="57" t="s">
        <v>4303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3817</v>
      </c>
      <c r="O1651" s="57" t="s">
        <v>3871</v>
      </c>
      <c r="P1651" s="57" t="s">
        <v>2231</v>
      </c>
      <c r="Q1651" s="57"/>
    </row>
    <row r="1652" spans="1:17" ht="15" customHeight="1" x14ac:dyDescent="0.25">
      <c r="A1652" s="57">
        <v>22901</v>
      </c>
      <c r="B1652" s="57" t="s">
        <v>4298</v>
      </c>
      <c r="C1652" s="57" t="s">
        <v>4299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3817</v>
      </c>
      <c r="O1652" s="57" t="s">
        <v>3871</v>
      </c>
      <c r="P1652" s="57" t="s">
        <v>2231</v>
      </c>
      <c r="Q1652" s="57"/>
    </row>
    <row r="1653" spans="1:17" ht="15" customHeight="1" x14ac:dyDescent="0.25">
      <c r="A1653" s="57">
        <v>22902</v>
      </c>
      <c r="B1653" s="57" t="s">
        <v>4300</v>
      </c>
      <c r="C1653" s="57" t="s">
        <v>4301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3817</v>
      </c>
      <c r="O1653" s="57" t="s">
        <v>3871</v>
      </c>
      <c r="P1653" s="57" t="s">
        <v>2231</v>
      </c>
      <c r="Q1653" s="57"/>
    </row>
    <row r="1654" spans="1:17" ht="15" customHeight="1" x14ac:dyDescent="0.3">
      <c r="A1654" s="55">
        <v>6436</v>
      </c>
      <c r="B1654" s="55" t="s">
        <v>7930</v>
      </c>
      <c r="C1654" s="55" t="s">
        <v>7931</v>
      </c>
      <c r="D1654" s="55"/>
      <c r="E1654" s="55">
        <v>22</v>
      </c>
      <c r="F1654" s="55">
        <v>12</v>
      </c>
      <c r="G1654" s="66">
        <v>0.67490000000000006</v>
      </c>
      <c r="H1654" s="66">
        <f t="shared" si="85"/>
        <v>0.82337800000000005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3817</v>
      </c>
      <c r="O1654" s="55" t="s">
        <v>3871</v>
      </c>
      <c r="P1654" s="54"/>
      <c r="Q1654" s="54"/>
    </row>
    <row r="1655" spans="1:17" ht="15" customHeight="1" x14ac:dyDescent="0.3">
      <c r="A1655" s="55">
        <v>6439</v>
      </c>
      <c r="B1655" s="55" t="s">
        <v>7934</v>
      </c>
      <c r="C1655" s="55" t="s">
        <v>7935</v>
      </c>
      <c r="D1655" s="55"/>
      <c r="E1655" s="55">
        <v>22</v>
      </c>
      <c r="F1655" s="55">
        <v>12</v>
      </c>
      <c r="G1655" s="66">
        <v>0.67490000000000006</v>
      </c>
      <c r="H1655" s="66">
        <f t="shared" si="85"/>
        <v>0.82337800000000005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3817</v>
      </c>
      <c r="O1655" s="55" t="s">
        <v>3871</v>
      </c>
      <c r="P1655" s="53"/>
      <c r="Q1655" s="53"/>
    </row>
    <row r="1656" spans="1:17" ht="15" customHeight="1" x14ac:dyDescent="0.3">
      <c r="A1656" s="55">
        <v>6437</v>
      </c>
      <c r="B1656" s="55" t="s">
        <v>7932</v>
      </c>
      <c r="C1656" s="55" t="s">
        <v>7933</v>
      </c>
      <c r="D1656" s="55"/>
      <c r="E1656" s="55">
        <v>22</v>
      </c>
      <c r="F1656" s="55">
        <v>12</v>
      </c>
      <c r="G1656" s="66">
        <v>0.67490000000000006</v>
      </c>
      <c r="H1656" s="66">
        <f t="shared" si="85"/>
        <v>0.82337800000000005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3817</v>
      </c>
      <c r="O1656" s="55" t="s">
        <v>3871</v>
      </c>
      <c r="P1656" s="54"/>
      <c r="Q1656" s="54"/>
    </row>
    <row r="1657" spans="1:17" ht="15" customHeight="1" x14ac:dyDescent="0.3">
      <c r="A1657" s="55">
        <v>20839</v>
      </c>
      <c r="B1657" s="55" t="s">
        <v>8556</v>
      </c>
      <c r="C1657" s="55" t="s">
        <v>8557</v>
      </c>
      <c r="D1657" s="55"/>
      <c r="E1657" s="55">
        <v>22</v>
      </c>
      <c r="F1657" s="55">
        <v>24</v>
      </c>
      <c r="G1657" s="66">
        <v>0.13489999999999999</v>
      </c>
      <c r="H1657" s="66">
        <f t="shared" si="85"/>
        <v>0.164578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3817</v>
      </c>
      <c r="O1657" s="55" t="s">
        <v>3868</v>
      </c>
      <c r="P1657" s="53"/>
      <c r="Q1657" s="53"/>
    </row>
    <row r="1658" spans="1:17" ht="15" customHeight="1" x14ac:dyDescent="0.25">
      <c r="A1658" s="57">
        <v>14976</v>
      </c>
      <c r="B1658" s="57" t="s">
        <v>4092</v>
      </c>
      <c r="C1658" s="57" t="s">
        <v>4093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3817</v>
      </c>
      <c r="O1658" s="57" t="s">
        <v>3868</v>
      </c>
      <c r="P1658" s="57" t="s">
        <v>2231</v>
      </c>
      <c r="Q1658" s="57"/>
    </row>
    <row r="1659" spans="1:17" ht="15" customHeight="1" x14ac:dyDescent="0.3">
      <c r="A1659" s="55">
        <v>17086</v>
      </c>
      <c r="B1659" s="55" t="s">
        <v>8402</v>
      </c>
      <c r="C1659" s="55" t="s">
        <v>8403</v>
      </c>
      <c r="D1659" s="55"/>
      <c r="E1659" s="55">
        <v>22</v>
      </c>
      <c r="F1659" s="55">
        <v>8</v>
      </c>
      <c r="G1659" s="66">
        <v>10.2949</v>
      </c>
      <c r="H1659" s="66">
        <f t="shared" si="85"/>
        <v>12.559778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3571</v>
      </c>
      <c r="O1659" s="55" t="s">
        <v>3590</v>
      </c>
      <c r="P1659" s="54"/>
      <c r="Q1659" s="54"/>
    </row>
    <row r="1660" spans="1:17" ht="15" customHeight="1" x14ac:dyDescent="0.3">
      <c r="A1660" s="55">
        <v>17105</v>
      </c>
      <c r="B1660" s="55" t="s">
        <v>8414</v>
      </c>
      <c r="C1660" s="55" t="s">
        <v>8415</v>
      </c>
      <c r="D1660" s="55"/>
      <c r="E1660" s="55">
        <v>22</v>
      </c>
      <c r="F1660" s="55">
        <v>6</v>
      </c>
      <c r="G1660" s="66">
        <v>7.9348999999999998</v>
      </c>
      <c r="H1660" s="66">
        <f t="shared" si="85"/>
        <v>9.6805780000000006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3571</v>
      </c>
      <c r="O1660" s="55" t="s">
        <v>3611</v>
      </c>
      <c r="P1660" s="54"/>
      <c r="Q1660" s="54"/>
    </row>
    <row r="1661" spans="1:17" ht="15" customHeight="1" x14ac:dyDescent="0.3">
      <c r="A1661" s="55">
        <v>13587</v>
      </c>
      <c r="B1661" s="55" t="s">
        <v>8126</v>
      </c>
      <c r="C1661" s="55" t="s">
        <v>8127</v>
      </c>
      <c r="D1661" s="55"/>
      <c r="E1661" s="55">
        <v>22</v>
      </c>
      <c r="F1661" s="55">
        <v>6</v>
      </c>
      <c r="G1661" s="66">
        <v>1.2948999999999999</v>
      </c>
      <c r="H1661" s="66">
        <f t="shared" si="85"/>
        <v>1.5797779999999999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4378</v>
      </c>
      <c r="O1661" s="55" t="s">
        <v>4379</v>
      </c>
      <c r="P1661" s="53"/>
      <c r="Q1661" s="53"/>
    </row>
    <row r="1662" spans="1:17" ht="15" customHeight="1" x14ac:dyDescent="0.3">
      <c r="A1662" s="55">
        <v>13586</v>
      </c>
      <c r="B1662" s="55" t="s">
        <v>8124</v>
      </c>
      <c r="C1662" s="55" t="s">
        <v>8125</v>
      </c>
      <c r="D1662" s="55"/>
      <c r="E1662" s="55">
        <v>22</v>
      </c>
      <c r="F1662" s="55">
        <v>6</v>
      </c>
      <c r="G1662" s="66">
        <v>1.2449000000000001</v>
      </c>
      <c r="H1662" s="66">
        <f t="shared" si="85"/>
        <v>1.5187780000000002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4378</v>
      </c>
      <c r="O1662" s="55" t="s">
        <v>4379</v>
      </c>
      <c r="P1662" s="54"/>
      <c r="Q1662" s="54"/>
    </row>
    <row r="1663" spans="1:17" ht="15" customHeight="1" x14ac:dyDescent="0.25">
      <c r="A1663" s="61">
        <v>7446</v>
      </c>
      <c r="B1663" s="61" t="s">
        <v>4463</v>
      </c>
      <c r="C1663" s="61" t="s">
        <v>4464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4378</v>
      </c>
      <c r="O1663" s="61" t="s">
        <v>4379</v>
      </c>
      <c r="P1663" s="61" t="s">
        <v>3415</v>
      </c>
      <c r="Q1663" s="61"/>
    </row>
    <row r="1664" spans="1:17" ht="15" customHeight="1" x14ac:dyDescent="0.25">
      <c r="A1664" s="61">
        <v>7447</v>
      </c>
      <c r="B1664" s="61" t="s">
        <v>4465</v>
      </c>
      <c r="C1664" s="61" t="s">
        <v>4466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4378</v>
      </c>
      <c r="O1664" s="61" t="s">
        <v>4379</v>
      </c>
      <c r="P1664" s="61" t="s">
        <v>3415</v>
      </c>
      <c r="Q1664" s="61"/>
    </row>
    <row r="1665" spans="1:17" ht="15" customHeight="1" x14ac:dyDescent="0.25">
      <c r="A1665" s="59">
        <v>23326</v>
      </c>
      <c r="B1665" s="59" t="s">
        <v>4489</v>
      </c>
      <c r="C1665" s="59" t="s">
        <v>4490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4378</v>
      </c>
      <c r="O1665" s="59" t="s">
        <v>4379</v>
      </c>
      <c r="P1665" s="59" t="s">
        <v>2647</v>
      </c>
      <c r="Q1665" s="59"/>
    </row>
    <row r="1666" spans="1:17" ht="15" customHeight="1" x14ac:dyDescent="0.25">
      <c r="A1666" s="59">
        <v>23327</v>
      </c>
      <c r="B1666" s="59" t="s">
        <v>4491</v>
      </c>
      <c r="C1666" s="59" t="s">
        <v>4492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4378</v>
      </c>
      <c r="O1666" s="59" t="s">
        <v>4379</v>
      </c>
      <c r="P1666" s="59" t="s">
        <v>2647</v>
      </c>
      <c r="Q1666" s="59"/>
    </row>
    <row r="1667" spans="1:17" ht="15" customHeight="1" x14ac:dyDescent="0.3">
      <c r="A1667" s="55">
        <v>12864</v>
      </c>
      <c r="B1667" s="55" t="s">
        <v>8100</v>
      </c>
      <c r="C1667" s="55" t="s">
        <v>8101</v>
      </c>
      <c r="D1667" s="55"/>
      <c r="E1667" s="55">
        <v>22</v>
      </c>
      <c r="F1667" s="55">
        <v>8</v>
      </c>
      <c r="G1667" s="66">
        <v>1.2948999999999999</v>
      </c>
      <c r="H1667" s="66">
        <f t="shared" si="85"/>
        <v>1.5797779999999999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4378</v>
      </c>
      <c r="O1667" s="55" t="s">
        <v>4379</v>
      </c>
      <c r="P1667" s="54"/>
      <c r="Q1667" s="54"/>
    </row>
    <row r="1668" spans="1:17" ht="15" customHeight="1" x14ac:dyDescent="0.25">
      <c r="A1668" s="59">
        <v>23140</v>
      </c>
      <c r="B1668" s="59" t="s">
        <v>4483</v>
      </c>
      <c r="C1668" s="59" t="s">
        <v>4484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4378</v>
      </c>
      <c r="O1668" s="59" t="s">
        <v>4452</v>
      </c>
      <c r="P1668" s="59" t="s">
        <v>2647</v>
      </c>
      <c r="Q1668" s="59"/>
    </row>
    <row r="1669" spans="1:17" ht="15" customHeight="1" x14ac:dyDescent="0.25">
      <c r="A1669" s="59">
        <v>23324</v>
      </c>
      <c r="B1669" s="59" t="s">
        <v>4485</v>
      </c>
      <c r="C1669" s="59" t="s">
        <v>4486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4378</v>
      </c>
      <c r="O1669" s="59" t="s">
        <v>4379</v>
      </c>
      <c r="P1669" s="59" t="s">
        <v>2647</v>
      </c>
      <c r="Q1669" s="59"/>
    </row>
    <row r="1670" spans="1:17" ht="15" customHeight="1" x14ac:dyDescent="0.25">
      <c r="A1670" s="59">
        <v>23325</v>
      </c>
      <c r="B1670" s="59" t="s">
        <v>4487</v>
      </c>
      <c r="C1670" s="59" t="s">
        <v>4488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4378</v>
      </c>
      <c r="O1670" s="59" t="s">
        <v>4379</v>
      </c>
      <c r="P1670" s="59" t="s">
        <v>2647</v>
      </c>
      <c r="Q1670" s="59"/>
    </row>
    <row r="1671" spans="1:17" ht="15" customHeight="1" x14ac:dyDescent="0.3">
      <c r="A1671" s="55">
        <v>7453</v>
      </c>
      <c r="B1671" s="55" t="s">
        <v>8042</v>
      </c>
      <c r="C1671" s="55" t="s">
        <v>8043</v>
      </c>
      <c r="D1671" s="55"/>
      <c r="E1671" s="55">
        <v>4</v>
      </c>
      <c r="F1671" s="55">
        <v>12</v>
      </c>
      <c r="G1671" s="66">
        <v>1.1049</v>
      </c>
      <c r="H1671" s="66">
        <f t="shared" si="85"/>
        <v>1.1490959999999999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4378</v>
      </c>
      <c r="O1671" s="55" t="s">
        <v>4379</v>
      </c>
      <c r="P1671" s="54"/>
      <c r="Q1671" s="54"/>
    </row>
    <row r="1672" spans="1:17" ht="15" customHeight="1" x14ac:dyDescent="0.25">
      <c r="A1672" s="61">
        <v>16180</v>
      </c>
      <c r="B1672" s="61" t="s">
        <v>4469</v>
      </c>
      <c r="C1672" s="61" t="s">
        <v>4470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4378</v>
      </c>
      <c r="O1672" s="61" t="s">
        <v>4379</v>
      </c>
      <c r="P1672" s="61" t="s">
        <v>3415</v>
      </c>
      <c r="Q1672" s="61"/>
    </row>
    <row r="1673" spans="1:17" ht="15" customHeight="1" x14ac:dyDescent="0.25">
      <c r="A1673" s="57">
        <v>13863</v>
      </c>
      <c r="B1673" s="57" t="s">
        <v>4413</v>
      </c>
      <c r="C1673" s="57" t="s">
        <v>4414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4378</v>
      </c>
      <c r="O1673" s="57" t="s">
        <v>4379</v>
      </c>
      <c r="P1673" s="57" t="s">
        <v>2231</v>
      </c>
      <c r="Q1673" s="57"/>
    </row>
    <row r="1674" spans="1:17" ht="15" customHeight="1" x14ac:dyDescent="0.25">
      <c r="A1674" s="57">
        <v>7452</v>
      </c>
      <c r="B1674" s="57" t="s">
        <v>4401</v>
      </c>
      <c r="C1674" s="57" t="s">
        <v>4402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4378</v>
      </c>
      <c r="O1674" s="57" t="s">
        <v>4379</v>
      </c>
      <c r="P1674" s="57" t="s">
        <v>2231</v>
      </c>
      <c r="Q1674" s="57"/>
    </row>
    <row r="1675" spans="1:17" ht="15" customHeight="1" x14ac:dyDescent="0.25">
      <c r="A1675" s="59">
        <v>13879</v>
      </c>
      <c r="B1675" s="59" t="s">
        <v>4471</v>
      </c>
      <c r="C1675" s="59" t="s">
        <v>4472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4378</v>
      </c>
      <c r="O1675" s="59" t="s">
        <v>4379</v>
      </c>
      <c r="P1675" s="59" t="s">
        <v>2647</v>
      </c>
      <c r="Q1675" s="59"/>
    </row>
    <row r="1676" spans="1:17" ht="15" customHeight="1" x14ac:dyDescent="0.25">
      <c r="A1676" s="59">
        <v>13881</v>
      </c>
      <c r="B1676" s="59" t="s">
        <v>4475</v>
      </c>
      <c r="C1676" s="59" t="s">
        <v>4476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4378</v>
      </c>
      <c r="O1676" s="59" t="s">
        <v>4379</v>
      </c>
      <c r="P1676" s="59" t="s">
        <v>2647</v>
      </c>
      <c r="Q1676" s="59"/>
    </row>
    <row r="1677" spans="1:17" ht="15" customHeight="1" x14ac:dyDescent="0.25">
      <c r="A1677" s="59">
        <v>13880</v>
      </c>
      <c r="B1677" s="59" t="s">
        <v>4473</v>
      </c>
      <c r="C1677" s="59" t="s">
        <v>4474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4378</v>
      </c>
      <c r="O1677" s="59" t="s">
        <v>4379</v>
      </c>
      <c r="P1677" s="59" t="s">
        <v>2647</v>
      </c>
      <c r="Q1677" s="59"/>
    </row>
    <row r="1678" spans="1:17" ht="15" customHeight="1" x14ac:dyDescent="0.25">
      <c r="A1678" s="59">
        <v>23138</v>
      </c>
      <c r="B1678" s="59" t="s">
        <v>4481</v>
      </c>
      <c r="C1678" s="59" t="s">
        <v>4482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4378</v>
      </c>
      <c r="O1678" s="59" t="s">
        <v>4388</v>
      </c>
      <c r="P1678" s="59" t="s">
        <v>2647</v>
      </c>
      <c r="Q1678" s="59"/>
    </row>
    <row r="1679" spans="1:17" ht="15" customHeight="1" x14ac:dyDescent="0.25">
      <c r="A1679" s="59">
        <v>23137</v>
      </c>
      <c r="B1679" s="59" t="s">
        <v>4479</v>
      </c>
      <c r="C1679" s="59" t="s">
        <v>4480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4378</v>
      </c>
      <c r="O1679" s="59" t="s">
        <v>4388</v>
      </c>
      <c r="P1679" s="59" t="s">
        <v>2647</v>
      </c>
      <c r="Q1679" s="59"/>
    </row>
    <row r="1680" spans="1:17" ht="15" customHeight="1" x14ac:dyDescent="0.25">
      <c r="A1680" s="59">
        <v>23136</v>
      </c>
      <c r="B1680" s="59" t="s">
        <v>4477</v>
      </c>
      <c r="C1680" s="59" t="s">
        <v>4478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4378</v>
      </c>
      <c r="O1680" s="59" t="s">
        <v>4388</v>
      </c>
      <c r="P1680" s="59" t="s">
        <v>2647</v>
      </c>
      <c r="Q1680" s="59"/>
    </row>
    <row r="1681" spans="1:17" ht="15" customHeight="1" x14ac:dyDescent="0.3">
      <c r="A1681" s="55">
        <v>17079</v>
      </c>
      <c r="B1681" s="55" t="s">
        <v>8388</v>
      </c>
      <c r="C1681" s="55" t="s">
        <v>8389</v>
      </c>
      <c r="D1681" s="55"/>
      <c r="E1681" s="55">
        <v>22</v>
      </c>
      <c r="F1681" s="55">
        <v>6</v>
      </c>
      <c r="G1681" s="66">
        <v>16.3749</v>
      </c>
      <c r="H1681" s="66">
        <f t="shared" si="85"/>
        <v>19.977378000000002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3571</v>
      </c>
      <c r="O1681" s="55" t="s">
        <v>3590</v>
      </c>
      <c r="P1681" s="53"/>
      <c r="Q1681" s="53"/>
    </row>
    <row r="1682" spans="1:17" ht="15" customHeight="1" x14ac:dyDescent="0.25">
      <c r="A1682" s="57">
        <v>20885</v>
      </c>
      <c r="B1682" s="57" t="s">
        <v>4266</v>
      </c>
      <c r="C1682" s="57" t="s">
        <v>4267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3817</v>
      </c>
      <c r="O1682" s="57" t="s">
        <v>3868</v>
      </c>
      <c r="P1682" s="57" t="s">
        <v>2231</v>
      </c>
      <c r="Q1682" s="57"/>
    </row>
    <row r="1683" spans="1:17" ht="15" customHeight="1" x14ac:dyDescent="0.3">
      <c r="A1683" s="55">
        <v>20987</v>
      </c>
      <c r="B1683" s="55" t="s">
        <v>8580</v>
      </c>
      <c r="C1683" s="55" t="s">
        <v>8581</v>
      </c>
      <c r="D1683" s="55"/>
      <c r="E1683" s="55">
        <v>22</v>
      </c>
      <c r="F1683" s="55">
        <v>3</v>
      </c>
      <c r="G1683" s="66">
        <v>3.7649000000000004</v>
      </c>
      <c r="H1683" s="66">
        <f t="shared" si="85"/>
        <v>4.593178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3571</v>
      </c>
      <c r="O1683" s="55" t="s">
        <v>3604</v>
      </c>
      <c r="P1683" s="53"/>
      <c r="Q1683" s="53"/>
    </row>
    <row r="1684" spans="1:17" ht="15" customHeight="1" x14ac:dyDescent="0.3">
      <c r="A1684" s="55">
        <v>3692</v>
      </c>
      <c r="B1684" s="55" t="s">
        <v>7876</v>
      </c>
      <c r="C1684" s="55" t="s">
        <v>7877</v>
      </c>
      <c r="D1684" s="55"/>
      <c r="E1684" s="55">
        <v>22</v>
      </c>
      <c r="F1684" s="55">
        <v>8</v>
      </c>
      <c r="G1684" s="66">
        <v>2.1248999999999998</v>
      </c>
      <c r="H1684" s="66">
        <f t="shared" si="85"/>
        <v>2.5923779999999996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3571</v>
      </c>
      <c r="O1684" s="55" t="s">
        <v>3604</v>
      </c>
      <c r="P1684" s="53"/>
      <c r="Q1684" s="53"/>
    </row>
    <row r="1685" spans="1:17" ht="15" customHeight="1" x14ac:dyDescent="0.3">
      <c r="A1685" s="55">
        <v>23019</v>
      </c>
      <c r="B1685" s="55" t="s">
        <v>8728</v>
      </c>
      <c r="C1685" s="55" t="s">
        <v>8729</v>
      </c>
      <c r="D1685" s="55"/>
      <c r="E1685" s="55">
        <v>22</v>
      </c>
      <c r="F1685" s="55">
        <v>24</v>
      </c>
      <c r="G1685" s="66">
        <v>0.83490000000000009</v>
      </c>
      <c r="H1685" s="66">
        <f t="shared" si="85"/>
        <v>1.0185780000000002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3571</v>
      </c>
      <c r="O1685" s="55" t="s">
        <v>3604</v>
      </c>
      <c r="P1685" s="53"/>
      <c r="Q1685" s="53"/>
    </row>
    <row r="1686" spans="1:17" ht="15" customHeight="1" x14ac:dyDescent="0.25">
      <c r="A1686" s="61">
        <v>3646</v>
      </c>
      <c r="B1686" s="61" t="s">
        <v>3797</v>
      </c>
      <c r="C1686" s="61" t="s">
        <v>3798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3571</v>
      </c>
      <c r="O1686" s="61" t="s">
        <v>3604</v>
      </c>
      <c r="P1686" s="61" t="s">
        <v>3415</v>
      </c>
      <c r="Q1686" s="61"/>
    </row>
    <row r="1687" spans="1:17" ht="15" customHeight="1" x14ac:dyDescent="0.3">
      <c r="A1687" s="55">
        <v>12934</v>
      </c>
      <c r="B1687" s="55" t="s">
        <v>8106</v>
      </c>
      <c r="C1687" s="55" t="s">
        <v>8107</v>
      </c>
      <c r="D1687" s="55"/>
      <c r="E1687" s="55">
        <v>22</v>
      </c>
      <c r="F1687" s="55">
        <v>8</v>
      </c>
      <c r="G1687" s="66">
        <v>2.3649</v>
      </c>
      <c r="H1687" s="66">
        <f t="shared" si="85"/>
        <v>2.8851779999999998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3817</v>
      </c>
      <c r="O1687" s="55" t="s">
        <v>4043</v>
      </c>
      <c r="P1687" s="54"/>
      <c r="Q1687" s="54"/>
    </row>
    <row r="1688" spans="1:17" ht="15" customHeight="1" x14ac:dyDescent="0.3">
      <c r="A1688" s="55">
        <v>21127</v>
      </c>
      <c r="B1688" s="55" t="s">
        <v>8596</v>
      </c>
      <c r="C1688" s="55" t="s">
        <v>8597</v>
      </c>
      <c r="D1688" s="55"/>
      <c r="E1688" s="55">
        <v>22</v>
      </c>
      <c r="F1688" s="55">
        <v>1</v>
      </c>
      <c r="G1688" s="66">
        <v>27.8049</v>
      </c>
      <c r="H1688" s="66">
        <f t="shared" si="85"/>
        <v>33.921978000000003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3571</v>
      </c>
      <c r="O1688" s="55" t="s">
        <v>3611</v>
      </c>
      <c r="P1688" s="53"/>
      <c r="Q1688" s="53"/>
    </row>
    <row r="1689" spans="1:17" ht="15" customHeight="1" x14ac:dyDescent="0.3">
      <c r="A1689" s="55">
        <v>21129</v>
      </c>
      <c r="B1689" s="55" t="s">
        <v>8598</v>
      </c>
      <c r="C1689" s="55" t="s">
        <v>8599</v>
      </c>
      <c r="D1689" s="55"/>
      <c r="E1689" s="55">
        <v>22</v>
      </c>
      <c r="F1689" s="55">
        <v>1</v>
      </c>
      <c r="G1689" s="66">
        <v>160.67490000000001</v>
      </c>
      <c r="H1689" s="66">
        <f t="shared" si="85"/>
        <v>196.02337800000001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3571</v>
      </c>
      <c r="O1689" s="55" t="s">
        <v>3611</v>
      </c>
      <c r="P1689" s="53"/>
      <c r="Q1689" s="53"/>
    </row>
    <row r="1690" spans="1:17" ht="15" customHeight="1" x14ac:dyDescent="0.25">
      <c r="A1690" s="57">
        <v>13046</v>
      </c>
      <c r="B1690" s="57" t="s">
        <v>4017</v>
      </c>
      <c r="C1690" s="57" t="s">
        <v>4018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3817</v>
      </c>
      <c r="O1690" s="57" t="s">
        <v>3818</v>
      </c>
      <c r="P1690" s="57" t="s">
        <v>2231</v>
      </c>
      <c r="Q1690" s="57"/>
    </row>
    <row r="1691" spans="1:17" ht="15" customHeight="1" x14ac:dyDescent="0.25">
      <c r="A1691" s="57">
        <v>13047</v>
      </c>
      <c r="B1691" s="57" t="s">
        <v>4019</v>
      </c>
      <c r="C1691" s="57" t="s">
        <v>4020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3817</v>
      </c>
      <c r="O1691" s="57" t="s">
        <v>3818</v>
      </c>
      <c r="P1691" s="57" t="s">
        <v>2231</v>
      </c>
      <c r="Q1691" s="57"/>
    </row>
    <row r="1692" spans="1:17" ht="15" customHeight="1" x14ac:dyDescent="0.25">
      <c r="A1692" s="57">
        <v>13048</v>
      </c>
      <c r="B1692" s="57" t="s">
        <v>4021</v>
      </c>
      <c r="C1692" s="57" t="s">
        <v>4022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3817</v>
      </c>
      <c r="O1692" s="57" t="s">
        <v>3818</v>
      </c>
      <c r="P1692" s="57" t="s">
        <v>2231</v>
      </c>
      <c r="Q1692" s="57"/>
    </row>
    <row r="1693" spans="1:17" ht="15" customHeight="1" x14ac:dyDescent="0.25">
      <c r="A1693" s="57">
        <v>13049</v>
      </c>
      <c r="B1693" s="57" t="s">
        <v>4023</v>
      </c>
      <c r="C1693" s="57" t="s">
        <v>4024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3817</v>
      </c>
      <c r="O1693" s="57" t="s">
        <v>3818</v>
      </c>
      <c r="P1693" s="57" t="s">
        <v>2231</v>
      </c>
      <c r="Q1693" s="57"/>
    </row>
    <row r="1694" spans="1:17" ht="15" customHeight="1" x14ac:dyDescent="0.25">
      <c r="A1694" s="57">
        <v>13050</v>
      </c>
      <c r="B1694" s="57" t="s">
        <v>4025</v>
      </c>
      <c r="C1694" s="57" t="s">
        <v>4026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3817</v>
      </c>
      <c r="O1694" s="57" t="s">
        <v>3818</v>
      </c>
      <c r="P1694" s="57" t="s">
        <v>2231</v>
      </c>
      <c r="Q1694" s="57"/>
    </row>
    <row r="1695" spans="1:17" ht="15" customHeight="1" x14ac:dyDescent="0.3">
      <c r="A1695" s="55">
        <v>21626</v>
      </c>
      <c r="B1695" s="55" t="s">
        <v>8630</v>
      </c>
      <c r="C1695" s="55" t="s">
        <v>8631</v>
      </c>
      <c r="D1695" s="55"/>
      <c r="E1695" s="55">
        <v>10</v>
      </c>
      <c r="F1695" s="55">
        <v>12</v>
      </c>
      <c r="G1695" s="66">
        <v>3.0848999999999998</v>
      </c>
      <c r="H1695" s="66">
        <f t="shared" si="85"/>
        <v>3.3933899999999997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4378</v>
      </c>
      <c r="O1695" s="55" t="s">
        <v>4452</v>
      </c>
      <c r="P1695" s="53"/>
      <c r="Q1695" s="53"/>
    </row>
    <row r="1696" spans="1:17" ht="15" customHeight="1" x14ac:dyDescent="0.3">
      <c r="A1696" s="55">
        <v>21627</v>
      </c>
      <c r="B1696" s="55" t="s">
        <v>8632</v>
      </c>
      <c r="C1696" s="55" t="s">
        <v>8633</v>
      </c>
      <c r="D1696" s="55"/>
      <c r="E1696" s="55">
        <v>10</v>
      </c>
      <c r="F1696" s="55">
        <v>12</v>
      </c>
      <c r="G1696" s="66">
        <v>2.3249</v>
      </c>
      <c r="H1696" s="66">
        <f t="shared" si="85"/>
        <v>2.5573899999999998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4378</v>
      </c>
      <c r="O1696" s="55" t="s">
        <v>4452</v>
      </c>
      <c r="P1696" s="53"/>
      <c r="Q1696" s="53"/>
    </row>
    <row r="1697" spans="1:17" ht="15" customHeight="1" x14ac:dyDescent="0.3">
      <c r="A1697" s="55">
        <v>21629</v>
      </c>
      <c r="B1697" s="55" t="s">
        <v>8634</v>
      </c>
      <c r="C1697" s="55" t="s">
        <v>8635</v>
      </c>
      <c r="D1697" s="55"/>
      <c r="E1697" s="55">
        <v>22</v>
      </c>
      <c r="F1697" s="55">
        <v>6</v>
      </c>
      <c r="G1697" s="66">
        <v>1.0248999999999999</v>
      </c>
      <c r="H1697" s="66">
        <f t="shared" si="85"/>
        <v>1.250378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3817</v>
      </c>
      <c r="O1697" s="55" t="s">
        <v>3868</v>
      </c>
      <c r="P1697" s="54"/>
      <c r="Q1697" s="54"/>
    </row>
    <row r="1698" spans="1:17" ht="15" customHeight="1" x14ac:dyDescent="0.3">
      <c r="A1698" s="55">
        <v>12932</v>
      </c>
      <c r="B1698" s="55" t="s">
        <v>8104</v>
      </c>
      <c r="C1698" s="55" t="s">
        <v>8105</v>
      </c>
      <c r="D1698" s="55"/>
      <c r="E1698" s="55">
        <v>22</v>
      </c>
      <c r="F1698" s="55">
        <v>8</v>
      </c>
      <c r="G1698" s="66">
        <v>2.3249</v>
      </c>
      <c r="H1698" s="66">
        <f t="shared" si="85"/>
        <v>2.8363779999999998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3571</v>
      </c>
      <c r="O1698" s="55" t="s">
        <v>3604</v>
      </c>
      <c r="P1698" s="54"/>
      <c r="Q1698" s="54"/>
    </row>
    <row r="1699" spans="1:17" ht="15" customHeight="1" x14ac:dyDescent="0.25">
      <c r="A1699" s="57">
        <v>21906</v>
      </c>
      <c r="B1699" s="57" t="s">
        <v>3785</v>
      </c>
      <c r="C1699" s="57" t="s">
        <v>3786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3571</v>
      </c>
      <c r="O1699" s="57" t="s">
        <v>3604</v>
      </c>
      <c r="P1699" s="57" t="s">
        <v>2231</v>
      </c>
      <c r="Q1699" s="57"/>
    </row>
    <row r="1700" spans="1:17" ht="15" customHeight="1" x14ac:dyDescent="0.3">
      <c r="A1700" s="55">
        <v>20368</v>
      </c>
      <c r="B1700" s="55" t="s">
        <v>8534</v>
      </c>
      <c r="C1700" s="55" t="s">
        <v>8535</v>
      </c>
      <c r="D1700" s="55"/>
      <c r="E1700" s="55">
        <v>22</v>
      </c>
      <c r="F1700" s="55">
        <v>15</v>
      </c>
      <c r="G1700" s="66">
        <v>1.1649</v>
      </c>
      <c r="H1700" s="66">
        <f t="shared" si="85"/>
        <v>1.4211780000000001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3571</v>
      </c>
      <c r="O1700" s="55" t="s">
        <v>3604</v>
      </c>
      <c r="P1700" s="53"/>
      <c r="Q1700" s="53"/>
    </row>
    <row r="1701" spans="1:17" ht="15" customHeight="1" x14ac:dyDescent="0.25">
      <c r="A1701" s="57">
        <v>12933</v>
      </c>
      <c r="B1701" s="57" t="s">
        <v>3642</v>
      </c>
      <c r="C1701" s="57" t="s">
        <v>3643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3571</v>
      </c>
      <c r="O1701" s="57" t="s">
        <v>3604</v>
      </c>
      <c r="P1701" s="57" t="s">
        <v>2231</v>
      </c>
      <c r="Q1701" s="57"/>
    </row>
    <row r="1702" spans="1:17" ht="15" customHeight="1" x14ac:dyDescent="0.3">
      <c r="A1702" s="55">
        <v>12931</v>
      </c>
      <c r="B1702" s="55" t="s">
        <v>8102</v>
      </c>
      <c r="C1702" s="55" t="s">
        <v>8103</v>
      </c>
      <c r="D1702" s="55"/>
      <c r="E1702" s="55">
        <v>22</v>
      </c>
      <c r="F1702" s="55">
        <v>15</v>
      </c>
      <c r="G1702" s="66">
        <v>1.2449000000000001</v>
      </c>
      <c r="H1702" s="66">
        <f t="shared" si="85"/>
        <v>1.5187780000000002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3571</v>
      </c>
      <c r="O1702" s="55" t="s">
        <v>3604</v>
      </c>
      <c r="P1702" s="54"/>
      <c r="Q1702" s="54"/>
    </row>
    <row r="1703" spans="1:17" ht="15" customHeight="1" x14ac:dyDescent="0.25">
      <c r="A1703" s="57">
        <v>17093</v>
      </c>
      <c r="B1703" s="57" t="s">
        <v>3715</v>
      </c>
      <c r="C1703" s="57" t="s">
        <v>3716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3571</v>
      </c>
      <c r="O1703" s="57" t="s">
        <v>3611</v>
      </c>
      <c r="P1703" s="57" t="s">
        <v>2231</v>
      </c>
      <c r="Q1703" s="57"/>
    </row>
    <row r="1704" spans="1:17" ht="15" customHeight="1" x14ac:dyDescent="0.3">
      <c r="A1704" s="55">
        <v>19616</v>
      </c>
      <c r="B1704" s="55" t="s">
        <v>8490</v>
      </c>
      <c r="C1704" s="55" t="s">
        <v>8491</v>
      </c>
      <c r="D1704" s="55"/>
      <c r="E1704" s="55">
        <v>22</v>
      </c>
      <c r="F1704" s="55">
        <v>6</v>
      </c>
      <c r="G1704" s="66">
        <v>16.584900000000001</v>
      </c>
      <c r="H1704" s="66">
        <f t="shared" si="88"/>
        <v>20.233578000000001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3571</v>
      </c>
      <c r="O1704" s="55" t="s">
        <v>3611</v>
      </c>
      <c r="P1704" s="53"/>
      <c r="Q1704" s="53"/>
    </row>
    <row r="1705" spans="1:17" ht="15" customHeight="1" x14ac:dyDescent="0.3">
      <c r="A1705" s="55">
        <v>19617</v>
      </c>
      <c r="B1705" s="55" t="s">
        <v>8492</v>
      </c>
      <c r="C1705" s="55" t="s">
        <v>8493</v>
      </c>
      <c r="D1705" s="55"/>
      <c r="E1705" s="55">
        <v>22</v>
      </c>
      <c r="F1705" s="55">
        <v>6</v>
      </c>
      <c r="G1705" s="66">
        <v>17.814899999999998</v>
      </c>
      <c r="H1705" s="66">
        <f t="shared" si="88"/>
        <v>21.734177999999996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3571</v>
      </c>
      <c r="O1705" s="55" t="s">
        <v>3611</v>
      </c>
      <c r="P1705" s="53"/>
      <c r="Q1705" s="53"/>
    </row>
    <row r="1706" spans="1:17" ht="15" customHeight="1" x14ac:dyDescent="0.25">
      <c r="A1706" s="59">
        <v>23058</v>
      </c>
      <c r="B1706" s="59" t="s">
        <v>3809</v>
      </c>
      <c r="C1706" s="59" t="s">
        <v>3810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3571</v>
      </c>
      <c r="O1706" s="59" t="s">
        <v>3611</v>
      </c>
      <c r="P1706" s="59" t="s">
        <v>2647</v>
      </c>
      <c r="Q1706" s="59"/>
    </row>
    <row r="1707" spans="1:17" ht="15" customHeight="1" x14ac:dyDescent="0.3">
      <c r="A1707" s="55">
        <v>17065</v>
      </c>
      <c r="B1707" s="55" t="s">
        <v>8376</v>
      </c>
      <c r="C1707" s="55" t="s">
        <v>8377</v>
      </c>
      <c r="D1707" s="55"/>
      <c r="E1707" s="55">
        <v>22</v>
      </c>
      <c r="F1707" s="55">
        <v>6</v>
      </c>
      <c r="G1707" s="66">
        <v>10.2949</v>
      </c>
      <c r="H1707" s="66">
        <f t="shared" si="88"/>
        <v>12.559778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3571</v>
      </c>
      <c r="O1707" s="55" t="s">
        <v>3587</v>
      </c>
      <c r="P1707" s="53"/>
      <c r="Q1707" s="53"/>
    </row>
    <row r="1708" spans="1:17" ht="15" customHeight="1" x14ac:dyDescent="0.3">
      <c r="A1708" s="55">
        <v>17101</v>
      </c>
      <c r="B1708" s="55" t="s">
        <v>8412</v>
      </c>
      <c r="C1708" s="55" t="s">
        <v>8413</v>
      </c>
      <c r="D1708" s="55"/>
      <c r="E1708" s="55">
        <v>22</v>
      </c>
      <c r="F1708" s="55">
        <v>6</v>
      </c>
      <c r="G1708" s="66">
        <v>9.1649000000000012</v>
      </c>
      <c r="H1708" s="66">
        <f t="shared" si="88"/>
        <v>11.181178000000001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3571</v>
      </c>
      <c r="O1708" s="55" t="s">
        <v>3611</v>
      </c>
      <c r="P1708" s="53"/>
      <c r="Q1708" s="53"/>
    </row>
    <row r="1709" spans="1:17" ht="15" customHeight="1" x14ac:dyDescent="0.3">
      <c r="A1709" s="55">
        <v>19063</v>
      </c>
      <c r="B1709" s="55" t="s">
        <v>8470</v>
      </c>
      <c r="C1709" s="55" t="s">
        <v>8471</v>
      </c>
      <c r="D1709" s="55"/>
      <c r="E1709" s="55">
        <v>22</v>
      </c>
      <c r="F1709" s="55">
        <v>6</v>
      </c>
      <c r="G1709" s="66">
        <v>9.7849000000000004</v>
      </c>
      <c r="H1709" s="66">
        <f t="shared" si="88"/>
        <v>11.937578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3571</v>
      </c>
      <c r="O1709" s="55" t="s">
        <v>3611</v>
      </c>
      <c r="P1709" s="54"/>
      <c r="Q1709" s="54"/>
    </row>
    <row r="1710" spans="1:17" ht="15" customHeight="1" x14ac:dyDescent="0.25">
      <c r="A1710" s="57">
        <v>15185</v>
      </c>
      <c r="B1710" s="57" t="s">
        <v>4094</v>
      </c>
      <c r="C1710" s="57" t="s">
        <v>4095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3817</v>
      </c>
      <c r="O1710" s="57" t="s">
        <v>3818</v>
      </c>
      <c r="P1710" s="57" t="s">
        <v>2231</v>
      </c>
      <c r="Q1710" s="57"/>
    </row>
    <row r="1711" spans="1:17" ht="15" customHeight="1" x14ac:dyDescent="0.25">
      <c r="A1711" s="57">
        <v>295</v>
      </c>
      <c r="B1711" s="57" t="s">
        <v>3829</v>
      </c>
      <c r="C1711" s="57" t="s">
        <v>3830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3817</v>
      </c>
      <c r="O1711" s="57" t="s">
        <v>3818</v>
      </c>
      <c r="P1711" s="57" t="s">
        <v>2231</v>
      </c>
      <c r="Q1711" s="57"/>
    </row>
    <row r="1712" spans="1:17" ht="15" customHeight="1" x14ac:dyDescent="0.25">
      <c r="A1712" s="57">
        <v>293</v>
      </c>
      <c r="B1712" s="57" t="s">
        <v>3825</v>
      </c>
      <c r="C1712" s="57" t="s">
        <v>3826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3817</v>
      </c>
      <c r="O1712" s="57" t="s">
        <v>3818</v>
      </c>
      <c r="P1712" s="57" t="s">
        <v>2231</v>
      </c>
      <c r="Q1712" s="57"/>
    </row>
    <row r="1713" spans="1:17" ht="15" customHeight="1" x14ac:dyDescent="0.25">
      <c r="A1713" s="57">
        <v>294</v>
      </c>
      <c r="B1713" s="57" t="s">
        <v>3827</v>
      </c>
      <c r="C1713" s="57" t="s">
        <v>3828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3817</v>
      </c>
      <c r="O1713" s="57" t="s">
        <v>3818</v>
      </c>
      <c r="P1713" s="57" t="s">
        <v>2231</v>
      </c>
      <c r="Q1713" s="57"/>
    </row>
    <row r="1714" spans="1:17" ht="15" customHeight="1" x14ac:dyDescent="0.25">
      <c r="A1714" s="57">
        <v>331</v>
      </c>
      <c r="B1714" s="57" t="s">
        <v>3831</v>
      </c>
      <c r="C1714" s="57" t="s">
        <v>3832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3817</v>
      </c>
      <c r="O1714" s="57" t="s">
        <v>3818</v>
      </c>
      <c r="P1714" s="57" t="s">
        <v>2231</v>
      </c>
      <c r="Q1714" s="57"/>
    </row>
    <row r="1715" spans="1:17" ht="15" customHeight="1" x14ac:dyDescent="0.25">
      <c r="A1715" s="57">
        <v>252</v>
      </c>
      <c r="B1715" s="57" t="s">
        <v>3815</v>
      </c>
      <c r="C1715" s="57" t="s">
        <v>3816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3817</v>
      </c>
      <c r="O1715" s="57" t="s">
        <v>3818</v>
      </c>
      <c r="P1715" s="57" t="s">
        <v>2231</v>
      </c>
      <c r="Q1715" s="57"/>
    </row>
    <row r="1716" spans="1:17" ht="15" customHeight="1" x14ac:dyDescent="0.25">
      <c r="A1716" s="57">
        <v>254</v>
      </c>
      <c r="B1716" s="57" t="s">
        <v>3821</v>
      </c>
      <c r="C1716" s="57" t="s">
        <v>3822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3817</v>
      </c>
      <c r="O1716" s="57" t="s">
        <v>3818</v>
      </c>
      <c r="P1716" s="57" t="s">
        <v>2231</v>
      </c>
      <c r="Q1716" s="57"/>
    </row>
    <row r="1717" spans="1:17" ht="15" customHeight="1" x14ac:dyDescent="0.25">
      <c r="A1717" s="57">
        <v>255</v>
      </c>
      <c r="B1717" s="57" t="s">
        <v>3823</v>
      </c>
      <c r="C1717" s="57" t="s">
        <v>3824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3817</v>
      </c>
      <c r="O1717" s="57" t="s">
        <v>3818</v>
      </c>
      <c r="P1717" s="57" t="s">
        <v>2231</v>
      </c>
      <c r="Q1717" s="57"/>
    </row>
    <row r="1718" spans="1:17" ht="15" customHeight="1" x14ac:dyDescent="0.25">
      <c r="A1718" s="57">
        <v>253</v>
      </c>
      <c r="B1718" s="57" t="s">
        <v>3819</v>
      </c>
      <c r="C1718" s="57" t="s">
        <v>3820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3817</v>
      </c>
      <c r="O1718" s="57" t="s">
        <v>3818</v>
      </c>
      <c r="P1718" s="57" t="s">
        <v>2231</v>
      </c>
      <c r="Q1718" s="57"/>
    </row>
    <row r="1719" spans="1:17" ht="15" customHeight="1" x14ac:dyDescent="0.25">
      <c r="A1719" s="57">
        <v>15190</v>
      </c>
      <c r="B1719" s="57" t="s">
        <v>4100</v>
      </c>
      <c r="C1719" s="57" t="s">
        <v>4101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3817</v>
      </c>
      <c r="O1719" s="57" t="s">
        <v>3818</v>
      </c>
      <c r="P1719" s="57" t="s">
        <v>2231</v>
      </c>
      <c r="Q1719" s="57"/>
    </row>
    <row r="1720" spans="1:17" ht="15" customHeight="1" x14ac:dyDescent="0.25">
      <c r="A1720" s="57">
        <v>15189</v>
      </c>
      <c r="B1720" s="57" t="s">
        <v>4098</v>
      </c>
      <c r="C1720" s="57" t="s">
        <v>4099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3817</v>
      </c>
      <c r="O1720" s="57" t="s">
        <v>3818</v>
      </c>
      <c r="P1720" s="57" t="s">
        <v>2231</v>
      </c>
      <c r="Q1720" s="57"/>
    </row>
    <row r="1721" spans="1:17" ht="15" customHeight="1" x14ac:dyDescent="0.25">
      <c r="A1721" s="57">
        <v>15188</v>
      </c>
      <c r="B1721" s="57" t="s">
        <v>4096</v>
      </c>
      <c r="C1721" s="57" t="s">
        <v>4097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3817</v>
      </c>
      <c r="O1721" s="57" t="s">
        <v>3818</v>
      </c>
      <c r="P1721" s="57" t="s">
        <v>2231</v>
      </c>
      <c r="Q1721" s="57"/>
    </row>
    <row r="1722" spans="1:17" ht="15" customHeight="1" x14ac:dyDescent="0.3">
      <c r="A1722" s="55">
        <v>18203</v>
      </c>
      <c r="B1722" s="55" t="s">
        <v>8436</v>
      </c>
      <c r="C1722" s="55" t="s">
        <v>8437</v>
      </c>
      <c r="D1722" s="55"/>
      <c r="E1722" s="55">
        <v>22</v>
      </c>
      <c r="F1722" s="55">
        <v>6</v>
      </c>
      <c r="G1722" s="66">
        <v>11.6349</v>
      </c>
      <c r="H1722" s="66">
        <f t="shared" si="88"/>
        <v>14.194578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3571</v>
      </c>
      <c r="O1722" s="55" t="s">
        <v>3611</v>
      </c>
      <c r="P1722" s="53"/>
      <c r="Q1722" s="53"/>
    </row>
    <row r="1723" spans="1:17" ht="15" customHeight="1" x14ac:dyDescent="0.25">
      <c r="A1723" s="57">
        <v>20429</v>
      </c>
      <c r="B1723" s="57" t="s">
        <v>4260</v>
      </c>
      <c r="C1723" s="57" t="s">
        <v>4261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3817</v>
      </c>
      <c r="O1723" s="57" t="s">
        <v>4136</v>
      </c>
      <c r="P1723" s="57" t="s">
        <v>2231</v>
      </c>
      <c r="Q1723" s="57"/>
    </row>
    <row r="1724" spans="1:17" ht="15" customHeight="1" x14ac:dyDescent="0.3">
      <c r="A1724" s="55">
        <v>6615</v>
      </c>
      <c r="B1724" s="55" t="s">
        <v>7946</v>
      </c>
      <c r="C1724" s="55" t="s">
        <v>7947</v>
      </c>
      <c r="D1724" s="55"/>
      <c r="E1724" s="55">
        <v>22</v>
      </c>
      <c r="F1724" s="55">
        <v>6</v>
      </c>
      <c r="G1724" s="66">
        <v>2.7349000000000001</v>
      </c>
      <c r="H1724" s="66">
        <f t="shared" si="88"/>
        <v>3.3365780000000003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3571</v>
      </c>
      <c r="O1724" s="55" t="s">
        <v>3572</v>
      </c>
      <c r="P1724" s="54"/>
      <c r="Q1724" s="54"/>
    </row>
    <row r="1725" spans="1:17" ht="15" customHeight="1" x14ac:dyDescent="0.3">
      <c r="A1725" s="55">
        <v>6614</v>
      </c>
      <c r="B1725" s="55" t="s">
        <v>7944</v>
      </c>
      <c r="C1725" s="55" t="s">
        <v>7945</v>
      </c>
      <c r="D1725" s="55"/>
      <c r="E1725" s="55">
        <v>22</v>
      </c>
      <c r="F1725" s="55">
        <v>6</v>
      </c>
      <c r="G1725" s="66">
        <v>2.7349000000000001</v>
      </c>
      <c r="H1725" s="66">
        <f t="shared" si="88"/>
        <v>3.3365780000000003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3571</v>
      </c>
      <c r="O1725" s="55" t="s">
        <v>3572</v>
      </c>
      <c r="P1725" s="54"/>
      <c r="Q1725" s="54"/>
    </row>
    <row r="1726" spans="1:17" ht="15" customHeight="1" x14ac:dyDescent="0.3">
      <c r="A1726" s="55">
        <v>6616</v>
      </c>
      <c r="B1726" s="55" t="s">
        <v>7948</v>
      </c>
      <c r="C1726" s="55" t="s">
        <v>7949</v>
      </c>
      <c r="D1726" s="55"/>
      <c r="E1726" s="55">
        <v>22</v>
      </c>
      <c r="F1726" s="55">
        <v>6</v>
      </c>
      <c r="G1726" s="66">
        <v>2.9449000000000001</v>
      </c>
      <c r="H1726" s="66">
        <f t="shared" si="88"/>
        <v>3.592778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3571</v>
      </c>
      <c r="O1726" s="55" t="s">
        <v>3572</v>
      </c>
      <c r="P1726" s="54"/>
      <c r="Q1726" s="54"/>
    </row>
    <row r="1727" spans="1:17" ht="15" customHeight="1" x14ac:dyDescent="0.3">
      <c r="A1727" s="55">
        <v>6612</v>
      </c>
      <c r="B1727" s="55" t="s">
        <v>7940</v>
      </c>
      <c r="C1727" s="55" t="s">
        <v>7941</v>
      </c>
      <c r="D1727" s="55"/>
      <c r="E1727" s="55">
        <v>22</v>
      </c>
      <c r="F1727" s="55">
        <v>6</v>
      </c>
      <c r="G1727" s="66">
        <v>2.1648999999999998</v>
      </c>
      <c r="H1727" s="66">
        <f t="shared" si="88"/>
        <v>2.641178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3571</v>
      </c>
      <c r="O1727" s="55" t="s">
        <v>3572</v>
      </c>
      <c r="P1727" s="53"/>
      <c r="Q1727" s="53"/>
    </row>
    <row r="1728" spans="1:17" ht="15" customHeight="1" x14ac:dyDescent="0.3">
      <c r="A1728" s="55">
        <v>6613</v>
      </c>
      <c r="B1728" s="55" t="s">
        <v>7942</v>
      </c>
      <c r="C1728" s="55" t="s">
        <v>7943</v>
      </c>
      <c r="D1728" s="55"/>
      <c r="E1728" s="55">
        <v>22</v>
      </c>
      <c r="F1728" s="55">
        <v>6</v>
      </c>
      <c r="G1728" s="66">
        <v>2.1648999999999998</v>
      </c>
      <c r="H1728" s="66">
        <f t="shared" si="88"/>
        <v>2.641178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3571</v>
      </c>
      <c r="O1728" s="55" t="s">
        <v>3572</v>
      </c>
      <c r="P1728" s="53"/>
      <c r="Q1728" s="53"/>
    </row>
    <row r="1729" spans="1:17" ht="15" customHeight="1" x14ac:dyDescent="0.25">
      <c r="A1729" s="57">
        <v>6619</v>
      </c>
      <c r="B1729" s="57" t="s">
        <v>3595</v>
      </c>
      <c r="C1729" s="57" t="s">
        <v>3596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3571</v>
      </c>
      <c r="O1729" s="57" t="s">
        <v>3597</v>
      </c>
      <c r="P1729" s="57" t="s">
        <v>2231</v>
      </c>
      <c r="Q1729" s="57"/>
    </row>
    <row r="1730" spans="1:17" ht="15" customHeight="1" x14ac:dyDescent="0.25">
      <c r="A1730" s="57">
        <v>1442</v>
      </c>
      <c r="B1730" s="57" t="s">
        <v>3581</v>
      </c>
      <c r="C1730" s="57" t="s">
        <v>3582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3571</v>
      </c>
      <c r="O1730" s="57" t="s">
        <v>3572</v>
      </c>
      <c r="P1730" s="57" t="s">
        <v>2231</v>
      </c>
      <c r="Q1730" s="57"/>
    </row>
    <row r="1731" spans="1:17" ht="15" customHeight="1" x14ac:dyDescent="0.25">
      <c r="A1731" s="57">
        <v>1443</v>
      </c>
      <c r="B1731" s="57" t="s">
        <v>3583</v>
      </c>
      <c r="C1731" s="57" t="s">
        <v>3584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3571</v>
      </c>
      <c r="O1731" s="57" t="s">
        <v>3572</v>
      </c>
      <c r="P1731" s="57" t="s">
        <v>2231</v>
      </c>
      <c r="Q1731" s="57"/>
    </row>
    <row r="1732" spans="1:17" ht="15" customHeight="1" x14ac:dyDescent="0.3">
      <c r="A1732" s="55">
        <v>6108</v>
      </c>
      <c r="B1732" s="55" t="s">
        <v>7904</v>
      </c>
      <c r="C1732" s="55" t="s">
        <v>7905</v>
      </c>
      <c r="D1732" s="55"/>
      <c r="E1732" s="55">
        <v>22</v>
      </c>
      <c r="F1732" s="55">
        <v>12</v>
      </c>
      <c r="G1732" s="66">
        <v>15.9649</v>
      </c>
      <c r="H1732" s="66">
        <f t="shared" si="88"/>
        <v>19.477178000000002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3571</v>
      </c>
      <c r="O1732" s="55" t="s">
        <v>3590</v>
      </c>
      <c r="P1732" s="54"/>
      <c r="Q1732" s="54"/>
    </row>
    <row r="1733" spans="1:17" ht="15" customHeight="1" x14ac:dyDescent="0.3">
      <c r="A1733" s="55">
        <v>6110</v>
      </c>
      <c r="B1733" s="55" t="s">
        <v>7906</v>
      </c>
      <c r="C1733" s="55" t="s">
        <v>7907</v>
      </c>
      <c r="D1733" s="55"/>
      <c r="E1733" s="55">
        <v>22</v>
      </c>
      <c r="F1733" s="55">
        <v>20</v>
      </c>
      <c r="G1733" s="66">
        <v>1.1949000000000001</v>
      </c>
      <c r="H1733" s="66">
        <f t="shared" si="88"/>
        <v>1.457778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3571</v>
      </c>
      <c r="O1733" s="55" t="s">
        <v>3590</v>
      </c>
      <c r="P1733" s="54"/>
      <c r="Q1733" s="54"/>
    </row>
    <row r="1734" spans="1:17" ht="15" customHeight="1" x14ac:dyDescent="0.25">
      <c r="A1734" s="57">
        <v>6109</v>
      </c>
      <c r="B1734" s="57" t="s">
        <v>3588</v>
      </c>
      <c r="C1734" s="57" t="s">
        <v>3589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3571</v>
      </c>
      <c r="O1734" s="57" t="s">
        <v>3590</v>
      </c>
      <c r="P1734" s="57" t="s">
        <v>2231</v>
      </c>
      <c r="Q1734" s="57"/>
    </row>
    <row r="1735" spans="1:17" ht="15" customHeight="1" x14ac:dyDescent="0.3">
      <c r="A1735" s="55">
        <v>2779</v>
      </c>
      <c r="B1735" s="55" t="s">
        <v>7858</v>
      </c>
      <c r="C1735" s="55" t="s">
        <v>7859</v>
      </c>
      <c r="D1735" s="55"/>
      <c r="E1735" s="55">
        <v>22</v>
      </c>
      <c r="F1735" s="55">
        <v>12</v>
      </c>
      <c r="G1735" s="66">
        <v>7.1048999999999998</v>
      </c>
      <c r="H1735" s="66">
        <f t="shared" si="88"/>
        <v>8.6679779999999997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3571</v>
      </c>
      <c r="O1735" s="55" t="s">
        <v>3590</v>
      </c>
      <c r="P1735" s="53"/>
      <c r="Q1735" s="53"/>
    </row>
    <row r="1736" spans="1:17" ht="15" customHeight="1" x14ac:dyDescent="0.25">
      <c r="A1736" s="57">
        <v>2591</v>
      </c>
      <c r="B1736" s="57" t="s">
        <v>3856</v>
      </c>
      <c r="C1736" s="57" t="s">
        <v>3857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3817</v>
      </c>
      <c r="O1736" s="57" t="s">
        <v>3858</v>
      </c>
      <c r="P1736" s="57" t="s">
        <v>2231</v>
      </c>
      <c r="Q1736" s="57"/>
    </row>
    <row r="1737" spans="1:17" ht="15" customHeight="1" x14ac:dyDescent="0.25">
      <c r="A1737" s="57">
        <v>13902</v>
      </c>
      <c r="B1737" s="57" t="s">
        <v>4050</v>
      </c>
      <c r="C1737" s="57" t="s">
        <v>4051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3817</v>
      </c>
      <c r="O1737" s="57" t="s">
        <v>3882</v>
      </c>
      <c r="P1737" s="57" t="s">
        <v>2231</v>
      </c>
      <c r="Q1737" s="57"/>
    </row>
    <row r="1738" spans="1:17" ht="15" customHeight="1" x14ac:dyDescent="0.3">
      <c r="A1738" s="55">
        <v>22132</v>
      </c>
      <c r="B1738" s="55" t="s">
        <v>8672</v>
      </c>
      <c r="C1738" s="55" t="s">
        <v>8673</v>
      </c>
      <c r="D1738" s="55"/>
      <c r="E1738" s="55">
        <v>22</v>
      </c>
      <c r="F1738" s="55">
        <v>20</v>
      </c>
      <c r="G1738" s="66">
        <v>1.1949000000000001</v>
      </c>
      <c r="H1738" s="66">
        <f t="shared" si="88"/>
        <v>1.457778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3571</v>
      </c>
      <c r="O1738" s="55" t="s">
        <v>3590</v>
      </c>
      <c r="P1738" s="53"/>
      <c r="Q1738" s="53"/>
    </row>
    <row r="1739" spans="1:17" ht="15" customHeight="1" x14ac:dyDescent="0.25">
      <c r="A1739" s="57">
        <v>2596</v>
      </c>
      <c r="B1739" s="57" t="s">
        <v>3859</v>
      </c>
      <c r="C1739" s="57" t="s">
        <v>3860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3817</v>
      </c>
      <c r="O1739" s="57" t="s">
        <v>3858</v>
      </c>
      <c r="P1739" s="57" t="s">
        <v>2231</v>
      </c>
      <c r="Q1739" s="57"/>
    </row>
    <row r="1740" spans="1:17" ht="15" customHeight="1" x14ac:dyDescent="0.3">
      <c r="A1740" s="55">
        <v>12324</v>
      </c>
      <c r="B1740" s="55" t="s">
        <v>8086</v>
      </c>
      <c r="C1740" s="55" t="s">
        <v>8087</v>
      </c>
      <c r="D1740" s="55"/>
      <c r="E1740" s="55">
        <v>22</v>
      </c>
      <c r="F1740" s="55">
        <v>6</v>
      </c>
      <c r="G1740" s="66">
        <v>7.3149000000000006</v>
      </c>
      <c r="H1740" s="66">
        <f t="shared" si="88"/>
        <v>8.9241780000000013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3571</v>
      </c>
      <c r="O1740" s="55" t="s">
        <v>3587</v>
      </c>
      <c r="P1740" s="54"/>
      <c r="Q1740" s="54"/>
    </row>
    <row r="1741" spans="1:17" ht="15" customHeight="1" x14ac:dyDescent="0.25">
      <c r="A1741" s="57">
        <v>21769</v>
      </c>
      <c r="B1741" s="57" t="s">
        <v>3779</v>
      </c>
      <c r="C1741" s="57" t="s">
        <v>3780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3571</v>
      </c>
      <c r="O1741" s="57" t="s">
        <v>3590</v>
      </c>
      <c r="P1741" s="57" t="s">
        <v>2231</v>
      </c>
      <c r="Q1741" s="57"/>
    </row>
    <row r="1742" spans="1:17" ht="15" customHeight="1" x14ac:dyDescent="0.25">
      <c r="A1742" s="57">
        <v>19534</v>
      </c>
      <c r="B1742" s="57" t="s">
        <v>3751</v>
      </c>
      <c r="C1742" s="57" t="s">
        <v>3752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3571</v>
      </c>
      <c r="O1742" s="57" t="s">
        <v>3611</v>
      </c>
      <c r="P1742" s="57" t="s">
        <v>2231</v>
      </c>
      <c r="Q1742" s="57"/>
    </row>
    <row r="1743" spans="1:17" ht="15" customHeight="1" x14ac:dyDescent="0.3">
      <c r="A1743" s="55">
        <v>17063</v>
      </c>
      <c r="B1743" s="55" t="s">
        <v>8372</v>
      </c>
      <c r="C1743" s="55" t="s">
        <v>8373</v>
      </c>
      <c r="D1743" s="55"/>
      <c r="E1743" s="55">
        <v>22</v>
      </c>
      <c r="F1743" s="55">
        <v>6</v>
      </c>
      <c r="G1743" s="66">
        <v>2.9849000000000001</v>
      </c>
      <c r="H1743" s="66">
        <f t="shared" si="88"/>
        <v>3.641578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3571</v>
      </c>
      <c r="O1743" s="55" t="s">
        <v>3572</v>
      </c>
      <c r="P1743" s="53"/>
      <c r="Q1743" s="53"/>
    </row>
    <row r="1744" spans="1:17" ht="15" customHeight="1" x14ac:dyDescent="0.3">
      <c r="A1744" s="55">
        <v>17064</v>
      </c>
      <c r="B1744" s="55" t="s">
        <v>8374</v>
      </c>
      <c r="C1744" s="55" t="s">
        <v>8375</v>
      </c>
      <c r="D1744" s="55"/>
      <c r="E1744" s="55">
        <v>22</v>
      </c>
      <c r="F1744" s="55">
        <v>6</v>
      </c>
      <c r="G1744" s="66">
        <v>2.9849000000000001</v>
      </c>
      <c r="H1744" s="66">
        <f t="shared" si="88"/>
        <v>3.641578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3571</v>
      </c>
      <c r="O1744" s="55" t="s">
        <v>3572</v>
      </c>
      <c r="P1744" s="53"/>
      <c r="Q1744" s="53"/>
    </row>
    <row r="1745" spans="1:17" ht="15" customHeight="1" x14ac:dyDescent="0.3">
      <c r="A1745" s="55">
        <v>19651</v>
      </c>
      <c r="B1745" s="55" t="s">
        <v>8498</v>
      </c>
      <c r="C1745" s="55" t="s">
        <v>8499</v>
      </c>
      <c r="D1745" s="55"/>
      <c r="E1745" s="55">
        <v>22</v>
      </c>
      <c r="F1745" s="55">
        <v>8</v>
      </c>
      <c r="G1745" s="66">
        <v>7.0648999999999997</v>
      </c>
      <c r="H1745" s="66">
        <f t="shared" si="88"/>
        <v>8.6191779999999998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3571</v>
      </c>
      <c r="O1745" s="55" t="s">
        <v>3590</v>
      </c>
      <c r="P1745" s="53"/>
      <c r="Q1745" s="53"/>
    </row>
    <row r="1746" spans="1:17" ht="15" customHeight="1" x14ac:dyDescent="0.3">
      <c r="A1746" s="55">
        <v>20917</v>
      </c>
      <c r="B1746" s="55" t="s">
        <v>8570</v>
      </c>
      <c r="C1746" s="55" t="s">
        <v>8571</v>
      </c>
      <c r="D1746" s="55"/>
      <c r="E1746" s="55">
        <v>22</v>
      </c>
      <c r="F1746" s="55">
        <v>8</v>
      </c>
      <c r="G1746" s="66">
        <v>7.0648999999999997</v>
      </c>
      <c r="H1746" s="66">
        <f t="shared" si="88"/>
        <v>8.6191779999999998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3571</v>
      </c>
      <c r="O1746" s="55" t="s">
        <v>3590</v>
      </c>
      <c r="P1746" s="54"/>
      <c r="Q1746" s="54"/>
    </row>
    <row r="1747" spans="1:17" ht="15" customHeight="1" x14ac:dyDescent="0.25">
      <c r="A1747" s="57">
        <v>19650</v>
      </c>
      <c r="B1747" s="57" t="s">
        <v>3755</v>
      </c>
      <c r="C1747" s="57" t="s">
        <v>3756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3571</v>
      </c>
      <c r="O1747" s="57" t="s">
        <v>3590</v>
      </c>
      <c r="P1747" s="57" t="s">
        <v>2231</v>
      </c>
      <c r="Q1747" s="57"/>
    </row>
    <row r="1748" spans="1:17" ht="15" customHeight="1" x14ac:dyDescent="0.25">
      <c r="A1748" s="57">
        <v>19649</v>
      </c>
      <c r="B1748" s="57" t="s">
        <v>3753</v>
      </c>
      <c r="C1748" s="57" t="s">
        <v>3754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3571</v>
      </c>
      <c r="O1748" s="57" t="s">
        <v>3590</v>
      </c>
      <c r="P1748" s="57" t="s">
        <v>2231</v>
      </c>
      <c r="Q1748" s="57"/>
    </row>
    <row r="1749" spans="1:17" ht="15" customHeight="1" x14ac:dyDescent="0.3">
      <c r="A1749" s="55">
        <v>15787</v>
      </c>
      <c r="B1749" s="55" t="s">
        <v>8248</v>
      </c>
      <c r="C1749" s="55" t="s">
        <v>8249</v>
      </c>
      <c r="D1749" s="55"/>
      <c r="E1749" s="55">
        <v>22</v>
      </c>
      <c r="F1749" s="55">
        <v>24</v>
      </c>
      <c r="G1749" s="66">
        <v>1.2948999999999999</v>
      </c>
      <c r="H1749" s="66">
        <f t="shared" si="88"/>
        <v>1.5797779999999999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3571</v>
      </c>
      <c r="O1749" s="55" t="s">
        <v>3604</v>
      </c>
      <c r="P1749" s="53"/>
      <c r="Q1749" s="53"/>
    </row>
    <row r="1750" spans="1:17" ht="15" customHeight="1" x14ac:dyDescent="0.25">
      <c r="A1750" s="57">
        <v>20840</v>
      </c>
      <c r="B1750" s="57" t="s">
        <v>4264</v>
      </c>
      <c r="C1750" s="57" t="s">
        <v>4265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3817</v>
      </c>
      <c r="O1750" s="57" t="s">
        <v>3868</v>
      </c>
      <c r="P1750" s="57" t="s">
        <v>2231</v>
      </c>
      <c r="Q1750" s="57"/>
    </row>
    <row r="1751" spans="1:17" ht="15" customHeight="1" x14ac:dyDescent="0.25">
      <c r="A1751" s="57">
        <v>20024</v>
      </c>
      <c r="B1751" s="57" t="s">
        <v>4213</v>
      </c>
      <c r="C1751" s="57" t="s">
        <v>4214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3817</v>
      </c>
      <c r="O1751" s="57" t="s">
        <v>3863</v>
      </c>
      <c r="P1751" s="57" t="s">
        <v>2231</v>
      </c>
      <c r="Q1751" s="72">
        <v>45485</v>
      </c>
    </row>
    <row r="1752" spans="1:17" ht="15" customHeight="1" x14ac:dyDescent="0.25">
      <c r="A1752" s="57">
        <v>20026</v>
      </c>
      <c r="B1752" s="57" t="s">
        <v>4217</v>
      </c>
      <c r="C1752" s="57" t="s">
        <v>4218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3817</v>
      </c>
      <c r="O1752" s="57" t="s">
        <v>3863</v>
      </c>
      <c r="P1752" s="57" t="s">
        <v>2231</v>
      </c>
      <c r="Q1752" s="72">
        <v>45485</v>
      </c>
    </row>
    <row r="1753" spans="1:17" ht="15" customHeight="1" x14ac:dyDescent="0.25">
      <c r="A1753" s="57">
        <v>20025</v>
      </c>
      <c r="B1753" s="57" t="s">
        <v>4215</v>
      </c>
      <c r="C1753" s="57" t="s">
        <v>4216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3817</v>
      </c>
      <c r="O1753" s="57" t="s">
        <v>3863</v>
      </c>
      <c r="P1753" s="57" t="s">
        <v>2231</v>
      </c>
      <c r="Q1753" s="72">
        <v>45485</v>
      </c>
    </row>
    <row r="1754" spans="1:17" ht="15" customHeight="1" x14ac:dyDescent="0.25">
      <c r="A1754" s="57">
        <v>20031</v>
      </c>
      <c r="B1754" s="57" t="s">
        <v>4225</v>
      </c>
      <c r="C1754" s="57" t="s">
        <v>4226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3817</v>
      </c>
      <c r="O1754" s="57" t="s">
        <v>3863</v>
      </c>
      <c r="P1754" s="57" t="s">
        <v>2231</v>
      </c>
      <c r="Q1754" s="57"/>
    </row>
    <row r="1755" spans="1:17" ht="15" customHeight="1" x14ac:dyDescent="0.25">
      <c r="A1755" s="57">
        <v>20030</v>
      </c>
      <c r="B1755" s="57" t="s">
        <v>4223</v>
      </c>
      <c r="C1755" s="57" t="s">
        <v>4224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3817</v>
      </c>
      <c r="O1755" s="57" t="s">
        <v>3863</v>
      </c>
      <c r="P1755" s="57" t="s">
        <v>2231</v>
      </c>
      <c r="Q1755" s="57"/>
    </row>
    <row r="1756" spans="1:17" ht="15" customHeight="1" x14ac:dyDescent="0.25">
      <c r="A1756" s="57">
        <v>20029</v>
      </c>
      <c r="B1756" s="57" t="s">
        <v>4221</v>
      </c>
      <c r="C1756" s="57" t="s">
        <v>4222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3817</v>
      </c>
      <c r="O1756" s="57" t="s">
        <v>3863</v>
      </c>
      <c r="P1756" s="57" t="s">
        <v>2231</v>
      </c>
      <c r="Q1756" s="57"/>
    </row>
    <row r="1757" spans="1:17" ht="15" customHeight="1" x14ac:dyDescent="0.25">
      <c r="A1757" s="57">
        <v>20028</v>
      </c>
      <c r="B1757" s="57" t="s">
        <v>4219</v>
      </c>
      <c r="C1757" s="57" t="s">
        <v>4220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3817</v>
      </c>
      <c r="O1757" s="57" t="s">
        <v>3863</v>
      </c>
      <c r="P1757" s="57" t="s">
        <v>2231</v>
      </c>
      <c r="Q1757" s="57"/>
    </row>
    <row r="1758" spans="1:17" ht="15" customHeight="1" x14ac:dyDescent="0.25">
      <c r="A1758" s="57">
        <v>20034</v>
      </c>
      <c r="B1758" s="57" t="s">
        <v>4231</v>
      </c>
      <c r="C1758" s="57" t="s">
        <v>4232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3817</v>
      </c>
      <c r="O1758" s="57" t="s">
        <v>3863</v>
      </c>
      <c r="P1758" s="57" t="s">
        <v>2231</v>
      </c>
      <c r="Q1758" s="57"/>
    </row>
    <row r="1759" spans="1:17" ht="15" customHeight="1" x14ac:dyDescent="0.25">
      <c r="A1759" s="57">
        <v>22854</v>
      </c>
      <c r="B1759" s="57" t="s">
        <v>4290</v>
      </c>
      <c r="C1759" s="57" t="s">
        <v>4291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3817</v>
      </c>
      <c r="O1759" s="57" t="s">
        <v>3863</v>
      </c>
      <c r="P1759" s="57" t="s">
        <v>2231</v>
      </c>
      <c r="Q1759" s="57"/>
    </row>
    <row r="1760" spans="1:17" ht="15" customHeight="1" x14ac:dyDescent="0.25">
      <c r="A1760" s="57">
        <v>22853</v>
      </c>
      <c r="B1760" s="57" t="s">
        <v>4288</v>
      </c>
      <c r="C1760" s="57" t="s">
        <v>4289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3817</v>
      </c>
      <c r="O1760" s="57" t="s">
        <v>3863</v>
      </c>
      <c r="P1760" s="57" t="s">
        <v>2231</v>
      </c>
      <c r="Q1760" s="57"/>
    </row>
    <row r="1761" spans="1:17" ht="15" customHeight="1" x14ac:dyDescent="0.3">
      <c r="A1761" s="55">
        <v>13610</v>
      </c>
      <c r="B1761" s="55" t="s">
        <v>8130</v>
      </c>
      <c r="C1761" s="55" t="s">
        <v>8131</v>
      </c>
      <c r="D1761" s="55"/>
      <c r="E1761" s="55">
        <v>22</v>
      </c>
      <c r="F1761" s="55">
        <v>12</v>
      </c>
      <c r="G1761" s="66">
        <v>0.24490000000000001</v>
      </c>
      <c r="H1761" s="66">
        <f t="shared" si="88"/>
        <v>0.29877799999999999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3817</v>
      </c>
      <c r="O1761" s="55" t="s">
        <v>3868</v>
      </c>
      <c r="P1761" s="53"/>
      <c r="Q1761" s="53"/>
    </row>
    <row r="1762" spans="1:17" ht="15" customHeight="1" x14ac:dyDescent="0.3">
      <c r="A1762" s="55">
        <v>3888</v>
      </c>
      <c r="B1762" s="55" t="s">
        <v>7884</v>
      </c>
      <c r="C1762" s="55" t="s">
        <v>7885</v>
      </c>
      <c r="D1762" s="55"/>
      <c r="E1762" s="55">
        <v>22</v>
      </c>
      <c r="F1762" s="55">
        <v>6</v>
      </c>
      <c r="G1762" s="66">
        <v>0.27489999999999998</v>
      </c>
      <c r="H1762" s="66">
        <f t="shared" si="88"/>
        <v>0.33537799999999995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3817</v>
      </c>
      <c r="O1762" s="55" t="s">
        <v>3868</v>
      </c>
      <c r="P1762" s="53"/>
      <c r="Q1762" s="53"/>
    </row>
    <row r="1763" spans="1:17" ht="15" customHeight="1" x14ac:dyDescent="0.3">
      <c r="A1763" s="55">
        <v>6748</v>
      </c>
      <c r="B1763" s="55" t="s">
        <v>7966</v>
      </c>
      <c r="C1763" s="55" t="s">
        <v>7967</v>
      </c>
      <c r="D1763" s="55"/>
      <c r="E1763" s="55">
        <v>22</v>
      </c>
      <c r="F1763" s="55">
        <v>24</v>
      </c>
      <c r="G1763" s="66">
        <v>0.15490000000000001</v>
      </c>
      <c r="H1763" s="66">
        <f t="shared" si="88"/>
        <v>0.18897800000000001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3817</v>
      </c>
      <c r="O1763" s="55" t="s">
        <v>3868</v>
      </c>
      <c r="P1763" s="53"/>
      <c r="Q1763" s="53"/>
    </row>
    <row r="1764" spans="1:17" ht="15" customHeight="1" x14ac:dyDescent="0.25">
      <c r="A1764" s="57">
        <v>15629</v>
      </c>
      <c r="B1764" s="57" t="s">
        <v>4130</v>
      </c>
      <c r="C1764" s="57" t="s">
        <v>4131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3817</v>
      </c>
      <c r="O1764" s="57" t="s">
        <v>3868</v>
      </c>
      <c r="P1764" s="57" t="s">
        <v>2231</v>
      </c>
      <c r="Q1764" s="57"/>
    </row>
    <row r="1765" spans="1:17" ht="15" customHeight="1" x14ac:dyDescent="0.3">
      <c r="A1765" s="55">
        <v>15627</v>
      </c>
      <c r="B1765" s="55" t="s">
        <v>8238</v>
      </c>
      <c r="C1765" s="55" t="s">
        <v>8239</v>
      </c>
      <c r="D1765" s="55"/>
      <c r="E1765" s="55">
        <v>22</v>
      </c>
      <c r="F1765" s="55">
        <v>6</v>
      </c>
      <c r="G1765" s="66">
        <v>0.31490000000000001</v>
      </c>
      <c r="H1765" s="66">
        <f t="shared" si="91"/>
        <v>0.38417800000000002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3817</v>
      </c>
      <c r="O1765" s="55" t="s">
        <v>3868</v>
      </c>
      <c r="P1765" s="53"/>
      <c r="Q1765" s="53"/>
    </row>
    <row r="1766" spans="1:17" ht="15" customHeight="1" x14ac:dyDescent="0.3">
      <c r="A1766" s="55">
        <v>15628</v>
      </c>
      <c r="B1766" s="55" t="s">
        <v>8240</v>
      </c>
      <c r="C1766" s="55" t="s">
        <v>8241</v>
      </c>
      <c r="D1766" s="55"/>
      <c r="E1766" s="55">
        <v>22</v>
      </c>
      <c r="F1766" s="55">
        <v>24</v>
      </c>
      <c r="G1766" s="66">
        <v>0.2049</v>
      </c>
      <c r="H1766" s="66">
        <f t="shared" si="91"/>
        <v>0.24997800000000001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3817</v>
      </c>
      <c r="O1766" s="55" t="s">
        <v>3868</v>
      </c>
      <c r="P1766" s="53"/>
      <c r="Q1766" s="53"/>
    </row>
    <row r="1767" spans="1:17" ht="15" customHeight="1" x14ac:dyDescent="0.25">
      <c r="A1767" s="59">
        <v>23096</v>
      </c>
      <c r="B1767" s="59" t="s">
        <v>4350</v>
      </c>
      <c r="C1767" s="59" t="s">
        <v>4351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3817</v>
      </c>
      <c r="O1767" s="59" t="s">
        <v>3871</v>
      </c>
      <c r="P1767" s="59" t="s">
        <v>2647</v>
      </c>
      <c r="Q1767" s="59"/>
    </row>
    <row r="1768" spans="1:17" ht="15" customHeight="1" x14ac:dyDescent="0.3">
      <c r="A1768" s="55">
        <v>16003</v>
      </c>
      <c r="B1768" s="55" t="s">
        <v>8266</v>
      </c>
      <c r="C1768" s="55" t="s">
        <v>8267</v>
      </c>
      <c r="D1768" s="55"/>
      <c r="E1768" s="55">
        <v>22</v>
      </c>
      <c r="F1768" s="55">
        <v>6</v>
      </c>
      <c r="G1768" s="66">
        <v>6.1749000000000001</v>
      </c>
      <c r="H1768" s="66">
        <f t="shared" si="91"/>
        <v>7.5333779999999999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3571</v>
      </c>
      <c r="O1768" s="55" t="s">
        <v>3672</v>
      </c>
      <c r="P1768" s="53"/>
      <c r="Q1768" s="53"/>
    </row>
    <row r="1769" spans="1:17" ht="15" customHeight="1" x14ac:dyDescent="0.25">
      <c r="A1769" s="57">
        <v>16004</v>
      </c>
      <c r="B1769" s="57" t="s">
        <v>3670</v>
      </c>
      <c r="C1769" s="57" t="s">
        <v>3671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3571</v>
      </c>
      <c r="O1769" s="57" t="s">
        <v>3672</v>
      </c>
      <c r="P1769" s="57" t="s">
        <v>2231</v>
      </c>
      <c r="Q1769" s="57"/>
    </row>
    <row r="1770" spans="1:17" ht="15" customHeight="1" x14ac:dyDescent="0.25">
      <c r="A1770" s="57">
        <v>18508</v>
      </c>
      <c r="B1770" s="57" t="s">
        <v>3737</v>
      </c>
      <c r="C1770" s="57" t="s">
        <v>3738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3571</v>
      </c>
      <c r="O1770" s="57" t="s">
        <v>3672</v>
      </c>
      <c r="P1770" s="57" t="s">
        <v>2231</v>
      </c>
      <c r="Q1770" s="57"/>
    </row>
    <row r="1771" spans="1:17" ht="15" customHeight="1" x14ac:dyDescent="0.3">
      <c r="A1771" s="55">
        <v>16005</v>
      </c>
      <c r="B1771" s="55" t="s">
        <v>8268</v>
      </c>
      <c r="C1771" s="55" t="s">
        <v>8269</v>
      </c>
      <c r="D1771" s="55"/>
      <c r="E1771" s="55">
        <v>22</v>
      </c>
      <c r="F1771" s="55">
        <v>6</v>
      </c>
      <c r="G1771" s="66">
        <v>6.1749000000000001</v>
      </c>
      <c r="H1771" s="66">
        <f t="shared" si="91"/>
        <v>7.5333779999999999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3571</v>
      </c>
      <c r="O1771" s="55" t="s">
        <v>3672</v>
      </c>
      <c r="P1771" s="53"/>
      <c r="Q1771" s="53"/>
    </row>
    <row r="1772" spans="1:17" ht="15" customHeight="1" x14ac:dyDescent="0.3">
      <c r="A1772" s="55">
        <v>16006</v>
      </c>
      <c r="B1772" s="55" t="s">
        <v>8270</v>
      </c>
      <c r="C1772" s="55" t="s">
        <v>8271</v>
      </c>
      <c r="D1772" s="55"/>
      <c r="E1772" s="55">
        <v>22</v>
      </c>
      <c r="F1772" s="55">
        <v>6</v>
      </c>
      <c r="G1772" s="66">
        <v>5.2549000000000001</v>
      </c>
      <c r="H1772" s="66">
        <f t="shared" si="91"/>
        <v>6.4109780000000001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3571</v>
      </c>
      <c r="O1772" s="55" t="s">
        <v>3597</v>
      </c>
      <c r="P1772" s="53"/>
      <c r="Q1772" s="53"/>
    </row>
    <row r="1773" spans="1:17" ht="15" customHeight="1" x14ac:dyDescent="0.25">
      <c r="A1773" s="57">
        <v>17594</v>
      </c>
      <c r="B1773" s="57" t="s">
        <v>3723</v>
      </c>
      <c r="C1773" s="57" t="s">
        <v>3724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3571</v>
      </c>
      <c r="O1773" s="57" t="s">
        <v>3672</v>
      </c>
      <c r="P1773" s="57" t="s">
        <v>2231</v>
      </c>
      <c r="Q1773" s="57"/>
    </row>
    <row r="1774" spans="1:17" ht="15" customHeight="1" x14ac:dyDescent="0.3">
      <c r="A1774" s="55">
        <v>20853</v>
      </c>
      <c r="B1774" s="55" t="s">
        <v>8560</v>
      </c>
      <c r="C1774" s="55" t="s">
        <v>8561</v>
      </c>
      <c r="D1774" s="55"/>
      <c r="E1774" s="55">
        <v>22</v>
      </c>
      <c r="F1774" s="55">
        <v>6</v>
      </c>
      <c r="G1774" s="66">
        <v>1.9149</v>
      </c>
      <c r="H1774" s="66">
        <f t="shared" si="91"/>
        <v>2.3361779999999999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3571</v>
      </c>
      <c r="O1774" s="55" t="s">
        <v>3604</v>
      </c>
      <c r="P1774" s="53"/>
      <c r="Q1774" s="53"/>
    </row>
    <row r="1775" spans="1:17" ht="15" customHeight="1" x14ac:dyDescent="0.3">
      <c r="A1775" s="55">
        <v>20852</v>
      </c>
      <c r="B1775" s="55" t="s">
        <v>8558</v>
      </c>
      <c r="C1775" s="55" t="s">
        <v>8559</v>
      </c>
      <c r="D1775" s="55"/>
      <c r="E1775" s="55">
        <v>22</v>
      </c>
      <c r="F1775" s="55">
        <v>6</v>
      </c>
      <c r="G1775" s="66">
        <v>1.9149</v>
      </c>
      <c r="H1775" s="66">
        <f t="shared" si="91"/>
        <v>2.3361779999999999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3571</v>
      </c>
      <c r="O1775" s="55" t="s">
        <v>3604</v>
      </c>
      <c r="P1775" s="54"/>
      <c r="Q1775" s="54"/>
    </row>
    <row r="1776" spans="1:17" ht="15" customHeight="1" x14ac:dyDescent="0.3">
      <c r="A1776" s="55">
        <v>20854</v>
      </c>
      <c r="B1776" s="55" t="s">
        <v>8562</v>
      </c>
      <c r="C1776" s="55" t="s">
        <v>8563</v>
      </c>
      <c r="D1776" s="55"/>
      <c r="E1776" s="55">
        <v>22</v>
      </c>
      <c r="F1776" s="55">
        <v>6</v>
      </c>
      <c r="G1776" s="66">
        <v>1.9149</v>
      </c>
      <c r="H1776" s="66">
        <f t="shared" si="91"/>
        <v>2.3361779999999999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3571</v>
      </c>
      <c r="O1776" s="55" t="s">
        <v>3604</v>
      </c>
      <c r="P1776" s="54"/>
      <c r="Q1776" s="54"/>
    </row>
    <row r="1777" spans="1:17" ht="15" customHeight="1" x14ac:dyDescent="0.3">
      <c r="A1777" s="55">
        <v>22817</v>
      </c>
      <c r="B1777" s="55" t="s">
        <v>8700</v>
      </c>
      <c r="C1777" s="55" t="s">
        <v>8701</v>
      </c>
      <c r="D1777" s="55"/>
      <c r="E1777" s="55">
        <v>22</v>
      </c>
      <c r="F1777" s="55">
        <v>8</v>
      </c>
      <c r="G1777" s="66">
        <v>2.1248999999999998</v>
      </c>
      <c r="H1777" s="66">
        <f t="shared" si="91"/>
        <v>2.5923779999999996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3571</v>
      </c>
      <c r="O1777" s="55" t="s">
        <v>3604</v>
      </c>
      <c r="P1777" s="54"/>
      <c r="Q1777" s="54"/>
    </row>
    <row r="1778" spans="1:17" ht="15" customHeight="1" x14ac:dyDescent="0.3">
      <c r="A1778" s="55">
        <v>13617</v>
      </c>
      <c r="B1778" s="55" t="s">
        <v>8134</v>
      </c>
      <c r="C1778" s="55" t="s">
        <v>8135</v>
      </c>
      <c r="D1778" s="55"/>
      <c r="E1778" s="55">
        <v>22</v>
      </c>
      <c r="F1778" s="55">
        <v>15</v>
      </c>
      <c r="G1778" s="66">
        <v>1.2948999999999999</v>
      </c>
      <c r="H1778" s="66">
        <f t="shared" si="91"/>
        <v>1.5797779999999999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3571</v>
      </c>
      <c r="O1778" s="55" t="s">
        <v>3604</v>
      </c>
      <c r="P1778" s="54"/>
      <c r="Q1778" s="54"/>
    </row>
    <row r="1779" spans="1:17" ht="15" customHeight="1" x14ac:dyDescent="0.3">
      <c r="A1779" s="55">
        <v>15718</v>
      </c>
      <c r="B1779" s="55" t="s">
        <v>8242</v>
      </c>
      <c r="C1779" s="55" t="s">
        <v>8243</v>
      </c>
      <c r="D1779" s="55"/>
      <c r="E1779" s="55">
        <v>22</v>
      </c>
      <c r="F1779" s="55">
        <v>15</v>
      </c>
      <c r="G1779" s="66">
        <v>1.2348999999999999</v>
      </c>
      <c r="H1779" s="66">
        <f t="shared" si="91"/>
        <v>1.5065779999999998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3571</v>
      </c>
      <c r="O1779" s="55" t="s">
        <v>3604</v>
      </c>
      <c r="P1779" s="53"/>
      <c r="Q1779" s="53"/>
    </row>
    <row r="1780" spans="1:17" ht="15" customHeight="1" x14ac:dyDescent="0.3">
      <c r="A1780" s="55">
        <v>22818</v>
      </c>
      <c r="B1780" s="55" t="s">
        <v>8702</v>
      </c>
      <c r="C1780" s="55" t="s">
        <v>8703</v>
      </c>
      <c r="D1780" s="55"/>
      <c r="E1780" s="55">
        <v>22</v>
      </c>
      <c r="F1780" s="55">
        <v>8</v>
      </c>
      <c r="G1780" s="66">
        <v>2.7349000000000001</v>
      </c>
      <c r="H1780" s="66">
        <f t="shared" si="91"/>
        <v>3.3365780000000003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3571</v>
      </c>
      <c r="O1780" s="55" t="s">
        <v>3604</v>
      </c>
      <c r="P1780" s="54"/>
      <c r="Q1780" s="54"/>
    </row>
    <row r="1781" spans="1:17" ht="15" customHeight="1" x14ac:dyDescent="0.25">
      <c r="A1781" s="57">
        <v>18368</v>
      </c>
      <c r="B1781" s="57" t="s">
        <v>3729</v>
      </c>
      <c r="C1781" s="57" t="s">
        <v>3730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3571</v>
      </c>
      <c r="O1781" s="57" t="s">
        <v>3590</v>
      </c>
      <c r="P1781" s="57" t="s">
        <v>2231</v>
      </c>
      <c r="Q1781" s="57"/>
    </row>
    <row r="1782" spans="1:17" ht="15" customHeight="1" x14ac:dyDescent="0.25">
      <c r="A1782" s="57">
        <v>15493</v>
      </c>
      <c r="B1782" s="57" t="s">
        <v>3658</v>
      </c>
      <c r="C1782" s="57" t="s">
        <v>3659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3571</v>
      </c>
      <c r="O1782" s="57" t="s">
        <v>3597</v>
      </c>
      <c r="P1782" s="57" t="s">
        <v>2231</v>
      </c>
      <c r="Q1782" s="57"/>
    </row>
    <row r="1783" spans="1:17" ht="15" customHeight="1" x14ac:dyDescent="0.3">
      <c r="A1783" s="55">
        <v>12322</v>
      </c>
      <c r="B1783" s="55" t="s">
        <v>8084</v>
      </c>
      <c r="C1783" s="55" t="s">
        <v>8085</v>
      </c>
      <c r="D1783" s="55"/>
      <c r="E1783" s="55">
        <v>22</v>
      </c>
      <c r="F1783" s="55">
        <v>6</v>
      </c>
      <c r="G1783" s="66">
        <v>6.1749000000000001</v>
      </c>
      <c r="H1783" s="66">
        <f t="shared" si="91"/>
        <v>7.5333779999999999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3571</v>
      </c>
      <c r="O1783" s="55" t="s">
        <v>3597</v>
      </c>
      <c r="P1783" s="54"/>
      <c r="Q1783" s="54"/>
    </row>
    <row r="1784" spans="1:17" ht="15" customHeight="1" x14ac:dyDescent="0.3">
      <c r="A1784" s="55">
        <v>13588</v>
      </c>
      <c r="B1784" s="55" t="s">
        <v>8128</v>
      </c>
      <c r="C1784" s="55" t="s">
        <v>8129</v>
      </c>
      <c r="D1784" s="55"/>
      <c r="E1784" s="55">
        <v>22</v>
      </c>
      <c r="F1784" s="55">
        <v>6</v>
      </c>
      <c r="G1784" s="66">
        <v>6.3848999999999991</v>
      </c>
      <c r="H1784" s="66">
        <f t="shared" si="91"/>
        <v>7.7895779999999988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3571</v>
      </c>
      <c r="O1784" s="55" t="s">
        <v>3597</v>
      </c>
      <c r="P1784" s="53"/>
      <c r="Q1784" s="53"/>
    </row>
    <row r="1785" spans="1:17" ht="15" customHeight="1" x14ac:dyDescent="0.3">
      <c r="A1785" s="55">
        <v>22727</v>
      </c>
      <c r="B1785" s="55" t="s">
        <v>8696</v>
      </c>
      <c r="C1785" s="55" t="s">
        <v>8697</v>
      </c>
      <c r="D1785" s="55"/>
      <c r="E1785" s="55">
        <v>22</v>
      </c>
      <c r="F1785" s="55">
        <v>6</v>
      </c>
      <c r="G1785" s="66">
        <v>5.8749000000000002</v>
      </c>
      <c r="H1785" s="66">
        <f t="shared" si="91"/>
        <v>7.1673780000000002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3571</v>
      </c>
      <c r="O1785" s="55" t="s">
        <v>3597</v>
      </c>
      <c r="P1785" s="54"/>
      <c r="Q1785" s="54"/>
    </row>
    <row r="1786" spans="1:17" ht="15" customHeight="1" x14ac:dyDescent="0.3">
      <c r="A1786" s="55">
        <v>12321</v>
      </c>
      <c r="B1786" s="55" t="s">
        <v>8082</v>
      </c>
      <c r="C1786" s="55" t="s">
        <v>8083</v>
      </c>
      <c r="D1786" s="55"/>
      <c r="E1786" s="55">
        <v>22</v>
      </c>
      <c r="F1786" s="55">
        <v>6</v>
      </c>
      <c r="G1786" s="66">
        <v>5.8749000000000002</v>
      </c>
      <c r="H1786" s="66">
        <f t="shared" si="91"/>
        <v>7.1673780000000002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3571</v>
      </c>
      <c r="O1786" s="55" t="s">
        <v>3597</v>
      </c>
      <c r="P1786" s="54"/>
      <c r="Q1786" s="54"/>
    </row>
    <row r="1787" spans="1:17" ht="15" customHeight="1" x14ac:dyDescent="0.25">
      <c r="A1787" s="59">
        <v>23381</v>
      </c>
      <c r="B1787" s="59" t="s">
        <v>3813</v>
      </c>
      <c r="C1787" s="59" t="s">
        <v>3814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3571</v>
      </c>
      <c r="O1787" s="59" t="s">
        <v>3572</v>
      </c>
      <c r="P1787" s="59" t="s">
        <v>2647</v>
      </c>
      <c r="Q1787" s="59"/>
    </row>
    <row r="1788" spans="1:17" ht="15" customHeight="1" x14ac:dyDescent="0.25">
      <c r="A1788" s="59">
        <v>23380</v>
      </c>
      <c r="B1788" s="59" t="s">
        <v>3811</v>
      </c>
      <c r="C1788" s="59" t="s">
        <v>3812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3571</v>
      </c>
      <c r="O1788" s="59" t="s">
        <v>3572</v>
      </c>
      <c r="P1788" s="59" t="s">
        <v>2647</v>
      </c>
      <c r="Q1788" s="59"/>
    </row>
    <row r="1789" spans="1:17" ht="15" customHeight="1" x14ac:dyDescent="0.3">
      <c r="A1789" s="55">
        <v>12553</v>
      </c>
      <c r="B1789" s="55" t="s">
        <v>8088</v>
      </c>
      <c r="C1789" s="55" t="s">
        <v>8089</v>
      </c>
      <c r="D1789" s="55"/>
      <c r="E1789" s="55">
        <v>22</v>
      </c>
      <c r="F1789" s="55">
        <v>1</v>
      </c>
      <c r="G1789" s="66">
        <v>36.044899999999998</v>
      </c>
      <c r="H1789" s="66">
        <f t="shared" si="91"/>
        <v>43.974778000000001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3571</v>
      </c>
      <c r="O1789" s="55" t="s">
        <v>3597</v>
      </c>
      <c r="P1789" s="54"/>
      <c r="Q1789" s="54"/>
    </row>
    <row r="1790" spans="1:17" ht="15" customHeight="1" x14ac:dyDescent="0.3">
      <c r="A1790" s="55">
        <v>21140</v>
      </c>
      <c r="B1790" s="55" t="s">
        <v>8614</v>
      </c>
      <c r="C1790" s="55" t="s">
        <v>8615</v>
      </c>
      <c r="D1790" s="55"/>
      <c r="E1790" s="55">
        <v>22</v>
      </c>
      <c r="F1790" s="55">
        <v>1</v>
      </c>
      <c r="G1790" s="66">
        <v>63.854900000000001</v>
      </c>
      <c r="H1790" s="66">
        <f t="shared" si="91"/>
        <v>77.902978000000004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3571</v>
      </c>
      <c r="O1790" s="55" t="s">
        <v>3597</v>
      </c>
      <c r="P1790" s="54"/>
      <c r="Q1790" s="54"/>
    </row>
    <row r="1791" spans="1:17" ht="15" customHeight="1" x14ac:dyDescent="0.3">
      <c r="A1791" s="55">
        <v>21133</v>
      </c>
      <c r="B1791" s="55" t="s">
        <v>8604</v>
      </c>
      <c r="C1791" s="55" t="s">
        <v>8605</v>
      </c>
      <c r="D1791" s="55"/>
      <c r="E1791" s="55">
        <v>22</v>
      </c>
      <c r="F1791" s="55">
        <v>6</v>
      </c>
      <c r="G1791" s="66">
        <v>50.984900000000003</v>
      </c>
      <c r="H1791" s="66">
        <f t="shared" si="91"/>
        <v>62.201578000000005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3571</v>
      </c>
      <c r="O1791" s="55" t="s">
        <v>3597</v>
      </c>
      <c r="P1791" s="53"/>
      <c r="Q1791" s="53"/>
    </row>
    <row r="1792" spans="1:17" ht="15" customHeight="1" x14ac:dyDescent="0.3">
      <c r="A1792" s="55">
        <v>21134</v>
      </c>
      <c r="B1792" s="55" t="s">
        <v>8606</v>
      </c>
      <c r="C1792" s="55" t="s">
        <v>8607</v>
      </c>
      <c r="D1792" s="55"/>
      <c r="E1792" s="55">
        <v>22</v>
      </c>
      <c r="F1792" s="55">
        <v>6</v>
      </c>
      <c r="G1792" s="66">
        <v>55.104899999999994</v>
      </c>
      <c r="H1792" s="66">
        <f t="shared" si="91"/>
        <v>67.227977999999993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3571</v>
      </c>
      <c r="O1792" s="55" t="s">
        <v>3597</v>
      </c>
      <c r="P1792" s="53"/>
      <c r="Q1792" s="53"/>
    </row>
    <row r="1793" spans="1:17" ht="15" customHeight="1" x14ac:dyDescent="0.3">
      <c r="A1793" s="55">
        <v>21135</v>
      </c>
      <c r="B1793" s="55" t="s">
        <v>8608</v>
      </c>
      <c r="C1793" s="55" t="s">
        <v>8609</v>
      </c>
      <c r="D1793" s="55"/>
      <c r="E1793" s="55">
        <v>22</v>
      </c>
      <c r="F1793" s="55">
        <v>3</v>
      </c>
      <c r="G1793" s="66">
        <v>110.20490000000001</v>
      </c>
      <c r="H1793" s="66">
        <f t="shared" si="91"/>
        <v>134.44997800000002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3571</v>
      </c>
      <c r="O1793" s="55" t="s">
        <v>3597</v>
      </c>
      <c r="P1793" s="53"/>
      <c r="Q1793" s="53"/>
    </row>
    <row r="1794" spans="1:17" ht="15" customHeight="1" x14ac:dyDescent="0.3">
      <c r="A1794" s="55">
        <v>21126</v>
      </c>
      <c r="B1794" s="55" t="s">
        <v>8594</v>
      </c>
      <c r="C1794" s="55" t="s">
        <v>8595</v>
      </c>
      <c r="D1794" s="55"/>
      <c r="E1794" s="55">
        <v>22</v>
      </c>
      <c r="F1794" s="55">
        <v>1</v>
      </c>
      <c r="G1794" s="66">
        <v>20.594899999999999</v>
      </c>
      <c r="H1794" s="66">
        <f t="shared" si="91"/>
        <v>25.125777999999997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3571</v>
      </c>
      <c r="O1794" s="55" t="s">
        <v>3611</v>
      </c>
      <c r="P1794" s="54"/>
      <c r="Q1794" s="54"/>
    </row>
    <row r="1795" spans="1:17" ht="15" customHeight="1" x14ac:dyDescent="0.3">
      <c r="A1795" s="55">
        <v>21138</v>
      </c>
      <c r="B1795" s="55" t="s">
        <v>8612</v>
      </c>
      <c r="C1795" s="55" t="s">
        <v>8613</v>
      </c>
      <c r="D1795" s="55"/>
      <c r="E1795" s="55">
        <v>22</v>
      </c>
      <c r="F1795" s="55">
        <v>1</v>
      </c>
      <c r="G1795" s="66">
        <v>87.544899999999998</v>
      </c>
      <c r="H1795" s="66">
        <f t="shared" si="91"/>
        <v>106.804778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3571</v>
      </c>
      <c r="O1795" s="55" t="s">
        <v>3597</v>
      </c>
      <c r="P1795" s="54"/>
      <c r="Q1795" s="54"/>
    </row>
    <row r="1796" spans="1:17" ht="15" customHeight="1" x14ac:dyDescent="0.3">
      <c r="A1796" s="55">
        <v>18106</v>
      </c>
      <c r="B1796" s="55" t="s">
        <v>8428</v>
      </c>
      <c r="C1796" s="55" t="s">
        <v>8429</v>
      </c>
      <c r="D1796" s="55"/>
      <c r="E1796" s="55">
        <v>22</v>
      </c>
      <c r="F1796" s="55">
        <v>6</v>
      </c>
      <c r="G1796" s="66">
        <v>12.874899999999998</v>
      </c>
      <c r="H1796" s="66">
        <f t="shared" si="91"/>
        <v>15.707377999999999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3571</v>
      </c>
      <c r="O1796" s="55" t="s">
        <v>3590</v>
      </c>
      <c r="P1796" s="54"/>
      <c r="Q1796" s="54"/>
    </row>
    <row r="1797" spans="1:17" ht="15" customHeight="1" x14ac:dyDescent="0.3">
      <c r="A1797" s="55">
        <v>17092</v>
      </c>
      <c r="B1797" s="55" t="s">
        <v>8408</v>
      </c>
      <c r="C1797" s="55" t="s">
        <v>8409</v>
      </c>
      <c r="D1797" s="55"/>
      <c r="E1797" s="55">
        <v>22</v>
      </c>
      <c r="F1797" s="55">
        <v>6</v>
      </c>
      <c r="G1797" s="66">
        <v>10.604899999999999</v>
      </c>
      <c r="H1797" s="66">
        <f t="shared" si="91"/>
        <v>12.937977999999999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3571</v>
      </c>
      <c r="O1797" s="55" t="s">
        <v>3587</v>
      </c>
      <c r="P1797" s="53"/>
      <c r="Q1797" s="53"/>
    </row>
    <row r="1798" spans="1:17" ht="15" customHeight="1" x14ac:dyDescent="0.3">
      <c r="A1798" s="55">
        <v>18110</v>
      </c>
      <c r="B1798" s="55" t="s">
        <v>8430</v>
      </c>
      <c r="C1798" s="55" t="s">
        <v>8431</v>
      </c>
      <c r="D1798" s="55"/>
      <c r="E1798" s="55">
        <v>22</v>
      </c>
      <c r="F1798" s="55">
        <v>6</v>
      </c>
      <c r="G1798" s="66">
        <v>8.5449000000000002</v>
      </c>
      <c r="H1798" s="66">
        <f t="shared" si="91"/>
        <v>10.424778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3571</v>
      </c>
      <c r="O1798" s="55" t="s">
        <v>3590</v>
      </c>
      <c r="P1798" s="53"/>
      <c r="Q1798" s="53"/>
    </row>
    <row r="1799" spans="1:17" ht="15" customHeight="1" x14ac:dyDescent="0.25">
      <c r="A1799" s="57">
        <v>22136</v>
      </c>
      <c r="B1799" s="57" t="s">
        <v>4282</v>
      </c>
      <c r="C1799" s="57" t="s">
        <v>4283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3817</v>
      </c>
      <c r="O1799" s="57" t="s">
        <v>3863</v>
      </c>
      <c r="P1799" s="57" t="s">
        <v>2231</v>
      </c>
      <c r="Q1799" s="57"/>
    </row>
    <row r="1800" spans="1:17" ht="15" customHeight="1" x14ac:dyDescent="0.25">
      <c r="A1800" s="57">
        <v>11922</v>
      </c>
      <c r="B1800" s="57" t="s">
        <v>3987</v>
      </c>
      <c r="C1800" s="57" t="s">
        <v>3988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3817</v>
      </c>
      <c r="O1800" s="57" t="s">
        <v>3863</v>
      </c>
      <c r="P1800" s="57" t="s">
        <v>2231</v>
      </c>
      <c r="Q1800" s="57"/>
    </row>
    <row r="1801" spans="1:17" ht="15" customHeight="1" x14ac:dyDescent="0.25">
      <c r="A1801" s="57">
        <v>22135</v>
      </c>
      <c r="B1801" s="57" t="s">
        <v>4280</v>
      </c>
      <c r="C1801" s="57" t="s">
        <v>4281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3817</v>
      </c>
      <c r="O1801" s="57" t="s">
        <v>3863</v>
      </c>
      <c r="P1801" s="57" t="s">
        <v>2231</v>
      </c>
      <c r="Q1801" s="57"/>
    </row>
    <row r="1802" spans="1:17" ht="15" customHeight="1" x14ac:dyDescent="0.25">
      <c r="A1802" s="57">
        <v>19989</v>
      </c>
      <c r="B1802" s="57" t="s">
        <v>4211</v>
      </c>
      <c r="C1802" s="57" t="s">
        <v>4212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3817</v>
      </c>
      <c r="O1802" s="57" t="s">
        <v>3863</v>
      </c>
      <c r="P1802" s="57" t="s">
        <v>2231</v>
      </c>
      <c r="Q1802" s="57"/>
    </row>
    <row r="1803" spans="1:17" ht="15" customHeight="1" x14ac:dyDescent="0.25">
      <c r="A1803" s="57">
        <v>15249</v>
      </c>
      <c r="B1803" s="57" t="s">
        <v>4104</v>
      </c>
      <c r="C1803" s="57" t="s">
        <v>4105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3817</v>
      </c>
      <c r="O1803" s="57" t="s">
        <v>3863</v>
      </c>
      <c r="P1803" s="57" t="s">
        <v>2231</v>
      </c>
      <c r="Q1803" s="57"/>
    </row>
    <row r="1804" spans="1:17" ht="15" customHeight="1" x14ac:dyDescent="0.25">
      <c r="A1804" s="57">
        <v>18182</v>
      </c>
      <c r="B1804" s="57" t="s">
        <v>4183</v>
      </c>
      <c r="C1804" s="57" t="s">
        <v>4184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3817</v>
      </c>
      <c r="O1804" s="57" t="s">
        <v>3863</v>
      </c>
      <c r="P1804" s="57" t="s">
        <v>2231</v>
      </c>
      <c r="Q1804" s="57"/>
    </row>
    <row r="1805" spans="1:17" ht="15" customHeight="1" x14ac:dyDescent="0.25">
      <c r="A1805" s="57">
        <v>15560</v>
      </c>
      <c r="B1805" s="57" t="s">
        <v>4128</v>
      </c>
      <c r="C1805" s="57" t="s">
        <v>4129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3817</v>
      </c>
      <c r="O1805" s="57" t="s">
        <v>3863</v>
      </c>
      <c r="P1805" s="57" t="s">
        <v>2231</v>
      </c>
      <c r="Q1805" s="57"/>
    </row>
    <row r="1806" spans="1:17" ht="15" customHeight="1" x14ac:dyDescent="0.25">
      <c r="A1806" s="57">
        <v>16402</v>
      </c>
      <c r="B1806" s="57" t="s">
        <v>4151</v>
      </c>
      <c r="C1806" s="57" t="s">
        <v>4152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3817</v>
      </c>
      <c r="O1806" s="57" t="s">
        <v>3863</v>
      </c>
      <c r="P1806" s="57" t="s">
        <v>2231</v>
      </c>
      <c r="Q1806" s="57"/>
    </row>
    <row r="1807" spans="1:17" ht="15" customHeight="1" x14ac:dyDescent="0.25">
      <c r="A1807" s="57">
        <v>11920</v>
      </c>
      <c r="B1807" s="57" t="s">
        <v>3985</v>
      </c>
      <c r="C1807" s="57" t="s">
        <v>3986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3817</v>
      </c>
      <c r="O1807" s="57" t="s">
        <v>3863</v>
      </c>
      <c r="P1807" s="57" t="s">
        <v>2231</v>
      </c>
      <c r="Q1807" s="57"/>
    </row>
    <row r="1808" spans="1:17" ht="15" customHeight="1" x14ac:dyDescent="0.25">
      <c r="A1808" s="57">
        <v>15559</v>
      </c>
      <c r="B1808" s="57" t="s">
        <v>4126</v>
      </c>
      <c r="C1808" s="57" t="s">
        <v>4127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3817</v>
      </c>
      <c r="O1808" s="57" t="s">
        <v>3863</v>
      </c>
      <c r="P1808" s="57" t="s">
        <v>2231</v>
      </c>
      <c r="Q1808" s="57"/>
    </row>
    <row r="1809" spans="1:17" ht="15" customHeight="1" x14ac:dyDescent="0.25">
      <c r="A1809" s="57">
        <v>19988</v>
      </c>
      <c r="B1809" s="57" t="s">
        <v>4209</v>
      </c>
      <c r="C1809" s="57" t="s">
        <v>4210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3817</v>
      </c>
      <c r="O1809" s="57" t="s">
        <v>3863</v>
      </c>
      <c r="P1809" s="57" t="s">
        <v>2231</v>
      </c>
      <c r="Q1809" s="57"/>
    </row>
    <row r="1810" spans="1:17" ht="15" customHeight="1" x14ac:dyDescent="0.25">
      <c r="A1810" s="57">
        <v>13971</v>
      </c>
      <c r="B1810" s="57" t="s">
        <v>4052</v>
      </c>
      <c r="C1810" s="57" t="s">
        <v>4053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3817</v>
      </c>
      <c r="O1810" s="57" t="s">
        <v>3863</v>
      </c>
      <c r="P1810" s="57" t="s">
        <v>2231</v>
      </c>
      <c r="Q1810" s="57"/>
    </row>
    <row r="1811" spans="1:17" ht="15" customHeight="1" x14ac:dyDescent="0.25">
      <c r="A1811" s="57">
        <v>15250</v>
      </c>
      <c r="B1811" s="57" t="s">
        <v>4106</v>
      </c>
      <c r="C1811" s="57" t="s">
        <v>4107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3817</v>
      </c>
      <c r="O1811" s="57" t="s">
        <v>3863</v>
      </c>
      <c r="P1811" s="57" t="s">
        <v>2231</v>
      </c>
      <c r="Q1811" s="57"/>
    </row>
    <row r="1812" spans="1:17" ht="15" customHeight="1" x14ac:dyDescent="0.25">
      <c r="A1812" s="57">
        <v>19987</v>
      </c>
      <c r="B1812" s="57" t="s">
        <v>4207</v>
      </c>
      <c r="C1812" s="57" t="s">
        <v>4208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3817</v>
      </c>
      <c r="O1812" s="57" t="s">
        <v>3863</v>
      </c>
      <c r="P1812" s="57" t="s">
        <v>2231</v>
      </c>
      <c r="Q1812" s="57"/>
    </row>
    <row r="1813" spans="1:17" ht="15" customHeight="1" x14ac:dyDescent="0.25">
      <c r="A1813" s="57">
        <v>18180</v>
      </c>
      <c r="B1813" s="57" t="s">
        <v>4181</v>
      </c>
      <c r="C1813" s="57" t="s">
        <v>4182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3817</v>
      </c>
      <c r="O1813" s="57" t="s">
        <v>3863</v>
      </c>
      <c r="P1813" s="57" t="s">
        <v>2231</v>
      </c>
      <c r="Q1813" s="57"/>
    </row>
    <row r="1814" spans="1:17" ht="15" customHeight="1" x14ac:dyDescent="0.3">
      <c r="A1814" s="55">
        <v>19613</v>
      </c>
      <c r="B1814" s="55" t="s">
        <v>8488</v>
      </c>
      <c r="C1814" s="55" t="s">
        <v>8489</v>
      </c>
      <c r="D1814" s="55"/>
      <c r="E1814" s="55">
        <v>22</v>
      </c>
      <c r="F1814" s="55">
        <v>8</v>
      </c>
      <c r="G1814" s="66">
        <v>11.024900000000001</v>
      </c>
      <c r="H1814" s="66">
        <f t="shared" si="91"/>
        <v>13.450378000000001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3571</v>
      </c>
      <c r="O1814" s="55" t="s">
        <v>3587</v>
      </c>
      <c r="P1814" s="54"/>
      <c r="Q1814" s="54"/>
    </row>
    <row r="1815" spans="1:17" ht="15" customHeight="1" x14ac:dyDescent="0.3">
      <c r="A1815" s="55">
        <v>18199</v>
      </c>
      <c r="B1815" s="55" t="s">
        <v>8434</v>
      </c>
      <c r="C1815" s="55" t="s">
        <v>8435</v>
      </c>
      <c r="D1815" s="55"/>
      <c r="E1815" s="55">
        <v>22</v>
      </c>
      <c r="F1815" s="55">
        <v>8</v>
      </c>
      <c r="G1815" s="66">
        <v>10.8149</v>
      </c>
      <c r="H1815" s="66">
        <f t="shared" si="91"/>
        <v>13.194177999999999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3571</v>
      </c>
      <c r="O1815" s="55" t="s">
        <v>3587</v>
      </c>
      <c r="P1815" s="54"/>
      <c r="Q1815" s="54"/>
    </row>
    <row r="1816" spans="1:17" ht="15" customHeight="1" x14ac:dyDescent="0.3">
      <c r="A1816" s="55">
        <v>12935</v>
      </c>
      <c r="B1816" s="55" t="s">
        <v>8108</v>
      </c>
      <c r="C1816" s="55" t="s">
        <v>8109</v>
      </c>
      <c r="D1816" s="55"/>
      <c r="E1816" s="55">
        <v>22</v>
      </c>
      <c r="F1816" s="55">
        <v>8</v>
      </c>
      <c r="G1816" s="66">
        <v>2.0148999999999999</v>
      </c>
      <c r="H1816" s="66">
        <f t="shared" si="91"/>
        <v>2.4581779999999998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3571</v>
      </c>
      <c r="O1816" s="55" t="s">
        <v>3604</v>
      </c>
      <c r="P1816" s="54"/>
      <c r="Q1816" s="54"/>
    </row>
    <row r="1817" spans="1:17" ht="15" customHeight="1" x14ac:dyDescent="0.3">
      <c r="A1817" s="55">
        <v>15115</v>
      </c>
      <c r="B1817" s="55" t="s">
        <v>8182</v>
      </c>
      <c r="C1817" s="55" t="s">
        <v>8183</v>
      </c>
      <c r="D1817" s="55"/>
      <c r="E1817" s="55">
        <v>22</v>
      </c>
      <c r="F1817" s="55">
        <v>8</v>
      </c>
      <c r="G1817" s="66">
        <v>2.9449000000000001</v>
      </c>
      <c r="H1817" s="66">
        <f t="shared" si="91"/>
        <v>3.592778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3571</v>
      </c>
      <c r="O1817" s="55" t="s">
        <v>3604</v>
      </c>
      <c r="P1817" s="54"/>
      <c r="Q1817" s="54"/>
    </row>
    <row r="1818" spans="1:17" ht="15" customHeight="1" x14ac:dyDescent="0.3">
      <c r="A1818" s="55">
        <v>3664</v>
      </c>
      <c r="B1818" s="55" t="s">
        <v>7868</v>
      </c>
      <c r="C1818" s="55" t="s">
        <v>7869</v>
      </c>
      <c r="D1818" s="55"/>
      <c r="E1818" s="55">
        <v>22</v>
      </c>
      <c r="F1818" s="55">
        <v>15</v>
      </c>
      <c r="G1818" s="66">
        <v>1.0448999999999999</v>
      </c>
      <c r="H1818" s="66">
        <f t="shared" si="91"/>
        <v>1.274778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3571</v>
      </c>
      <c r="O1818" s="55" t="s">
        <v>3604</v>
      </c>
      <c r="P1818" s="54"/>
      <c r="Q1818" s="54"/>
    </row>
    <row r="1819" spans="1:17" ht="15" customHeight="1" x14ac:dyDescent="0.3">
      <c r="A1819" s="55">
        <v>15116</v>
      </c>
      <c r="B1819" s="55" t="s">
        <v>8184</v>
      </c>
      <c r="C1819" s="55" t="s">
        <v>8185</v>
      </c>
      <c r="D1819" s="55"/>
      <c r="E1819" s="55">
        <v>22</v>
      </c>
      <c r="F1819" s="55">
        <v>15</v>
      </c>
      <c r="G1819" s="66">
        <v>1.4049</v>
      </c>
      <c r="H1819" s="66">
        <f t="shared" si="91"/>
        <v>1.713978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3571</v>
      </c>
      <c r="O1819" s="55" t="s">
        <v>3604</v>
      </c>
      <c r="P1819" s="54"/>
      <c r="Q1819" s="54"/>
    </row>
    <row r="1820" spans="1:17" ht="15" customHeight="1" x14ac:dyDescent="0.25">
      <c r="A1820" s="59">
        <v>22815</v>
      </c>
      <c r="B1820" s="59" t="s">
        <v>3801</v>
      </c>
      <c r="C1820" s="59" t="s">
        <v>3802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3571</v>
      </c>
      <c r="O1820" s="59" t="s">
        <v>3604</v>
      </c>
      <c r="P1820" s="59" t="s">
        <v>2647</v>
      </c>
      <c r="Q1820" s="59"/>
    </row>
    <row r="1821" spans="1:17" ht="15" customHeight="1" x14ac:dyDescent="0.25">
      <c r="A1821" s="59">
        <v>22816</v>
      </c>
      <c r="B1821" s="59" t="s">
        <v>3803</v>
      </c>
      <c r="C1821" s="59" t="s">
        <v>3804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3571</v>
      </c>
      <c r="O1821" s="59" t="s">
        <v>3604</v>
      </c>
      <c r="P1821" s="59" t="s">
        <v>2647</v>
      </c>
      <c r="Q1821" s="59"/>
    </row>
    <row r="1822" spans="1:17" ht="15" customHeight="1" x14ac:dyDescent="0.3">
      <c r="A1822" s="55">
        <v>18977</v>
      </c>
      <c r="B1822" s="55" t="s">
        <v>8468</v>
      </c>
      <c r="C1822" s="55" t="s">
        <v>8469</v>
      </c>
      <c r="D1822" s="55"/>
      <c r="E1822" s="55">
        <v>22</v>
      </c>
      <c r="F1822" s="55">
        <v>6</v>
      </c>
      <c r="G1822" s="66">
        <v>1.5448999999999999</v>
      </c>
      <c r="H1822" s="66">
        <f t="shared" si="91"/>
        <v>1.8847779999999998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3571</v>
      </c>
      <c r="O1822" s="55" t="s">
        <v>3572</v>
      </c>
      <c r="P1822" s="54"/>
      <c r="Q1822" s="54"/>
    </row>
    <row r="1823" spans="1:17" ht="15" customHeight="1" x14ac:dyDescent="0.3">
      <c r="A1823" s="55">
        <v>18976</v>
      </c>
      <c r="B1823" s="55" t="s">
        <v>8466</v>
      </c>
      <c r="C1823" s="55" t="s">
        <v>8467</v>
      </c>
      <c r="D1823" s="55"/>
      <c r="E1823" s="55">
        <v>22</v>
      </c>
      <c r="F1823" s="55">
        <v>6</v>
      </c>
      <c r="G1823" s="66">
        <v>1.5448999999999999</v>
      </c>
      <c r="H1823" s="66">
        <f t="shared" si="91"/>
        <v>1.8847779999999998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3571</v>
      </c>
      <c r="O1823" s="55" t="s">
        <v>3572</v>
      </c>
      <c r="P1823" s="53"/>
      <c r="Q1823" s="53"/>
    </row>
    <row r="1824" spans="1:17" ht="15" customHeight="1" x14ac:dyDescent="0.3">
      <c r="A1824" s="55">
        <v>19748</v>
      </c>
      <c r="B1824" s="55" t="s">
        <v>8500</v>
      </c>
      <c r="C1824" s="55" t="s">
        <v>8501</v>
      </c>
      <c r="D1824" s="55"/>
      <c r="E1824" s="55">
        <v>22</v>
      </c>
      <c r="F1824" s="55">
        <v>6</v>
      </c>
      <c r="G1824" s="66">
        <v>25.744900000000001</v>
      </c>
      <c r="H1824" s="66">
        <f t="shared" si="91"/>
        <v>31.408778000000002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3571</v>
      </c>
      <c r="O1824" s="55" t="s">
        <v>3597</v>
      </c>
      <c r="P1824" s="53"/>
      <c r="Q1824" s="53"/>
    </row>
    <row r="1825" spans="1:17" ht="15" customHeight="1" x14ac:dyDescent="0.3">
      <c r="A1825" s="55">
        <v>20084</v>
      </c>
      <c r="B1825" s="55" t="s">
        <v>8512</v>
      </c>
      <c r="C1825" s="55" t="s">
        <v>8513</v>
      </c>
      <c r="D1825" s="55"/>
      <c r="E1825" s="55">
        <v>22</v>
      </c>
      <c r="F1825" s="55">
        <v>6</v>
      </c>
      <c r="G1825" s="66">
        <v>12.1549</v>
      </c>
      <c r="H1825" s="66">
        <f t="shared" si="91"/>
        <v>14.828977999999999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3571</v>
      </c>
      <c r="O1825" s="55" t="s">
        <v>3611</v>
      </c>
      <c r="P1825" s="53"/>
      <c r="Q1825" s="53"/>
    </row>
    <row r="1826" spans="1:17" ht="15" customHeight="1" x14ac:dyDescent="0.3">
      <c r="A1826" s="55">
        <v>20086</v>
      </c>
      <c r="B1826" s="55" t="s">
        <v>8514</v>
      </c>
      <c r="C1826" s="55" t="s">
        <v>8515</v>
      </c>
      <c r="D1826" s="55"/>
      <c r="E1826" s="55">
        <v>22</v>
      </c>
      <c r="F1826" s="55">
        <v>6</v>
      </c>
      <c r="G1826" s="66">
        <v>13.3849</v>
      </c>
      <c r="H1826" s="66">
        <f t="shared" si="91"/>
        <v>16.329578000000001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3571</v>
      </c>
      <c r="O1826" s="55" t="s">
        <v>3611</v>
      </c>
      <c r="P1826" s="53"/>
      <c r="Q1826" s="53"/>
    </row>
    <row r="1827" spans="1:17" ht="15" customHeight="1" x14ac:dyDescent="0.25">
      <c r="A1827" s="57">
        <v>11978</v>
      </c>
      <c r="B1827" s="57" t="s">
        <v>3622</v>
      </c>
      <c r="C1827" s="57" t="s">
        <v>3623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3571</v>
      </c>
      <c r="O1827" s="57" t="s">
        <v>3604</v>
      </c>
      <c r="P1827" s="57" t="s">
        <v>2231</v>
      </c>
      <c r="Q1827" s="57"/>
    </row>
    <row r="1828" spans="1:17" ht="15" customHeight="1" x14ac:dyDescent="0.25">
      <c r="A1828" s="57">
        <v>14778</v>
      </c>
      <c r="B1828" s="57" t="s">
        <v>4082</v>
      </c>
      <c r="C1828" s="57" t="s">
        <v>4083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3817</v>
      </c>
      <c r="O1828" s="57" t="s">
        <v>4043</v>
      </c>
      <c r="P1828" s="57" t="s">
        <v>2231</v>
      </c>
      <c r="Q1828" s="57"/>
    </row>
    <row r="1829" spans="1:17" ht="15" customHeight="1" x14ac:dyDescent="0.3">
      <c r="A1829" s="55">
        <v>19851</v>
      </c>
      <c r="B1829" s="55" t="s">
        <v>8502</v>
      </c>
      <c r="C1829" s="55" t="s">
        <v>8503</v>
      </c>
      <c r="D1829" s="55"/>
      <c r="E1829" s="55">
        <v>22</v>
      </c>
      <c r="F1829" s="55">
        <v>12</v>
      </c>
      <c r="G1829" s="66">
        <v>0.93489999999999995</v>
      </c>
      <c r="H1829" s="66">
        <f t="shared" si="94"/>
        <v>1.1405779999999999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3571</v>
      </c>
      <c r="O1829" s="55" t="s">
        <v>3604</v>
      </c>
      <c r="P1829" s="53"/>
      <c r="Q1829" s="53"/>
    </row>
    <row r="1830" spans="1:17" ht="15" customHeight="1" x14ac:dyDescent="0.3">
      <c r="A1830" s="55">
        <v>19096</v>
      </c>
      <c r="B1830" s="55" t="s">
        <v>8478</v>
      </c>
      <c r="C1830" s="55" t="s">
        <v>8479</v>
      </c>
      <c r="D1830" s="55"/>
      <c r="E1830" s="55">
        <v>22</v>
      </c>
      <c r="F1830" s="55">
        <v>24</v>
      </c>
      <c r="G1830" s="66">
        <v>0.37490000000000001</v>
      </c>
      <c r="H1830" s="66">
        <f t="shared" si="94"/>
        <v>0.45737800000000001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3817</v>
      </c>
      <c r="O1830" s="55" t="s">
        <v>3863</v>
      </c>
      <c r="P1830" s="54"/>
      <c r="Q1830" s="54"/>
    </row>
    <row r="1831" spans="1:17" ht="15" customHeight="1" x14ac:dyDescent="0.3">
      <c r="A1831" s="55">
        <v>19094</v>
      </c>
      <c r="B1831" s="55" t="s">
        <v>8476</v>
      </c>
      <c r="C1831" s="55" t="s">
        <v>8477</v>
      </c>
      <c r="D1831" s="55"/>
      <c r="E1831" s="55">
        <v>22</v>
      </c>
      <c r="F1831" s="55">
        <v>6</v>
      </c>
      <c r="G1831" s="66">
        <v>0.83490000000000009</v>
      </c>
      <c r="H1831" s="66">
        <f t="shared" si="94"/>
        <v>1.0185780000000002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3817</v>
      </c>
      <c r="O1831" s="55" t="s">
        <v>3863</v>
      </c>
      <c r="P1831" s="54"/>
      <c r="Q1831" s="54"/>
    </row>
    <row r="1832" spans="1:17" ht="15" customHeight="1" x14ac:dyDescent="0.3">
      <c r="A1832" s="55">
        <v>19092</v>
      </c>
      <c r="B1832" s="55" t="s">
        <v>8474</v>
      </c>
      <c r="C1832" s="55" t="s">
        <v>8475</v>
      </c>
      <c r="D1832" s="55"/>
      <c r="E1832" s="55">
        <v>22</v>
      </c>
      <c r="F1832" s="55">
        <v>12</v>
      </c>
      <c r="G1832" s="66">
        <v>0.4249</v>
      </c>
      <c r="H1832" s="66">
        <f t="shared" si="94"/>
        <v>0.51837800000000001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3817</v>
      </c>
      <c r="O1832" s="55" t="s">
        <v>3863</v>
      </c>
      <c r="P1832" s="54"/>
      <c r="Q1832" s="54"/>
    </row>
    <row r="1833" spans="1:17" ht="15" customHeight="1" x14ac:dyDescent="0.3">
      <c r="A1833" s="55">
        <v>12964</v>
      </c>
      <c r="B1833" s="55" t="s">
        <v>8110</v>
      </c>
      <c r="C1833" s="55" t="s">
        <v>8111</v>
      </c>
      <c r="D1833" s="55"/>
      <c r="E1833" s="55">
        <v>22</v>
      </c>
      <c r="F1833" s="55">
        <v>8</v>
      </c>
      <c r="G1833" s="66">
        <v>1.6049</v>
      </c>
      <c r="H1833" s="66">
        <f t="shared" si="94"/>
        <v>1.957978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4378</v>
      </c>
      <c r="O1833" s="55" t="s">
        <v>4379</v>
      </c>
      <c r="P1833" s="54"/>
      <c r="Q1833" s="54"/>
    </row>
    <row r="1834" spans="1:17" ht="15" customHeight="1" x14ac:dyDescent="0.3">
      <c r="A1834" s="55">
        <v>22794</v>
      </c>
      <c r="B1834" s="55" t="s">
        <v>8698</v>
      </c>
      <c r="C1834" s="55" t="s">
        <v>8699</v>
      </c>
      <c r="D1834" s="55"/>
      <c r="E1834" s="55">
        <v>22</v>
      </c>
      <c r="F1834" s="55">
        <v>6</v>
      </c>
      <c r="G1834" s="66">
        <v>4.5348999999999995</v>
      </c>
      <c r="H1834" s="66">
        <f t="shared" si="94"/>
        <v>5.5325779999999991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3571</v>
      </c>
      <c r="O1834" s="55" t="s">
        <v>3572</v>
      </c>
      <c r="P1834" s="54"/>
      <c r="Q1834" s="54"/>
    </row>
    <row r="1835" spans="1:17" ht="15" customHeight="1" x14ac:dyDescent="0.3">
      <c r="A1835" s="55">
        <v>15604</v>
      </c>
      <c r="B1835" s="55" t="s">
        <v>8222</v>
      </c>
      <c r="C1835" s="55" t="s">
        <v>8223</v>
      </c>
      <c r="D1835" s="55"/>
      <c r="E1835" s="55">
        <v>22</v>
      </c>
      <c r="F1835" s="55">
        <v>6</v>
      </c>
      <c r="G1835" s="66">
        <v>3.3948999999999998</v>
      </c>
      <c r="H1835" s="66">
        <f t="shared" si="94"/>
        <v>4.1417779999999995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3571</v>
      </c>
      <c r="O1835" s="55" t="s">
        <v>3572</v>
      </c>
      <c r="P1835" s="53"/>
      <c r="Q1835" s="53"/>
    </row>
    <row r="1836" spans="1:17" ht="15" customHeight="1" x14ac:dyDescent="0.3">
      <c r="A1836" s="55">
        <v>15599</v>
      </c>
      <c r="B1836" s="55" t="s">
        <v>8214</v>
      </c>
      <c r="C1836" s="55" t="s">
        <v>8215</v>
      </c>
      <c r="D1836" s="55"/>
      <c r="E1836" s="55">
        <v>22</v>
      </c>
      <c r="F1836" s="55">
        <v>6</v>
      </c>
      <c r="G1836" s="66">
        <v>4.4949000000000003</v>
      </c>
      <c r="H1836" s="66">
        <f t="shared" si="94"/>
        <v>5.483778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3571</v>
      </c>
      <c r="O1836" s="55" t="s">
        <v>3572</v>
      </c>
      <c r="P1836" s="53"/>
      <c r="Q1836" s="53"/>
    </row>
    <row r="1837" spans="1:17" ht="15" customHeight="1" x14ac:dyDescent="0.3">
      <c r="A1837" s="55">
        <v>15603</v>
      </c>
      <c r="B1837" s="55" t="s">
        <v>8220</v>
      </c>
      <c r="C1837" s="55" t="s">
        <v>8221</v>
      </c>
      <c r="D1837" s="55"/>
      <c r="E1837" s="55">
        <v>22</v>
      </c>
      <c r="F1837" s="55">
        <v>6</v>
      </c>
      <c r="G1837" s="66">
        <v>3.3948999999999998</v>
      </c>
      <c r="H1837" s="66">
        <f t="shared" si="94"/>
        <v>4.1417779999999995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3571</v>
      </c>
      <c r="O1837" s="55" t="s">
        <v>3572</v>
      </c>
      <c r="P1837" s="53"/>
      <c r="Q1837" s="53"/>
    </row>
    <row r="1838" spans="1:17" ht="15" customHeight="1" x14ac:dyDescent="0.3">
      <c r="A1838" s="55">
        <v>15600</v>
      </c>
      <c r="B1838" s="55" t="s">
        <v>8216</v>
      </c>
      <c r="C1838" s="55" t="s">
        <v>8217</v>
      </c>
      <c r="D1838" s="55"/>
      <c r="E1838" s="55">
        <v>22</v>
      </c>
      <c r="F1838" s="55">
        <v>6</v>
      </c>
      <c r="G1838" s="66">
        <v>4.4949000000000003</v>
      </c>
      <c r="H1838" s="66">
        <f t="shared" si="94"/>
        <v>5.483778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3571</v>
      </c>
      <c r="O1838" s="55" t="s">
        <v>3572</v>
      </c>
      <c r="P1838" s="53"/>
      <c r="Q1838" s="53"/>
    </row>
    <row r="1839" spans="1:17" ht="15" customHeight="1" x14ac:dyDescent="0.3">
      <c r="A1839" s="55">
        <v>15598</v>
      </c>
      <c r="B1839" s="55" t="s">
        <v>8212</v>
      </c>
      <c r="C1839" s="55" t="s">
        <v>8213</v>
      </c>
      <c r="D1839" s="55"/>
      <c r="E1839" s="55">
        <v>22</v>
      </c>
      <c r="F1839" s="55">
        <v>6</v>
      </c>
      <c r="G1839" s="66">
        <v>4.4949000000000003</v>
      </c>
      <c r="H1839" s="66">
        <f t="shared" si="94"/>
        <v>5.483778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3571</v>
      </c>
      <c r="O1839" s="55" t="s">
        <v>3572</v>
      </c>
      <c r="P1839" s="53"/>
      <c r="Q1839" s="53"/>
    </row>
    <row r="1840" spans="1:17" ht="15" customHeight="1" x14ac:dyDescent="0.3">
      <c r="A1840" s="55">
        <v>15602</v>
      </c>
      <c r="B1840" s="55" t="s">
        <v>8218</v>
      </c>
      <c r="C1840" s="55" t="s">
        <v>8219</v>
      </c>
      <c r="D1840" s="55"/>
      <c r="E1840" s="55">
        <v>22</v>
      </c>
      <c r="F1840" s="55">
        <v>6</v>
      </c>
      <c r="G1840" s="66">
        <v>3.3948999999999998</v>
      </c>
      <c r="H1840" s="66">
        <f t="shared" si="94"/>
        <v>4.1417779999999995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3571</v>
      </c>
      <c r="O1840" s="55" t="s">
        <v>3572</v>
      </c>
      <c r="P1840" s="53"/>
      <c r="Q1840" s="53"/>
    </row>
    <row r="1841" spans="1:17" ht="15" customHeight="1" x14ac:dyDescent="0.25">
      <c r="A1841" s="57">
        <v>18407</v>
      </c>
      <c r="B1841" s="57" t="s">
        <v>3731</v>
      </c>
      <c r="C1841" s="57" t="s">
        <v>3732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3571</v>
      </c>
      <c r="O1841" s="57" t="s">
        <v>3572</v>
      </c>
      <c r="P1841" s="57" t="s">
        <v>2231</v>
      </c>
      <c r="Q1841" s="57"/>
    </row>
    <row r="1842" spans="1:17" ht="15" customHeight="1" x14ac:dyDescent="0.25">
      <c r="A1842" s="57">
        <v>20033</v>
      </c>
      <c r="B1842" s="57" t="s">
        <v>4229</v>
      </c>
      <c r="C1842" s="57" t="s">
        <v>4230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3817</v>
      </c>
      <c r="O1842" s="57" t="s">
        <v>3863</v>
      </c>
      <c r="P1842" s="57" t="s">
        <v>2231</v>
      </c>
      <c r="Q1842" s="57"/>
    </row>
    <row r="1843" spans="1:17" ht="15" customHeight="1" x14ac:dyDescent="0.25">
      <c r="A1843" s="57">
        <v>20032</v>
      </c>
      <c r="B1843" s="57" t="s">
        <v>4227</v>
      </c>
      <c r="C1843" s="57" t="s">
        <v>4228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3817</v>
      </c>
      <c r="O1843" s="57" t="s">
        <v>3863</v>
      </c>
      <c r="P1843" s="57" t="s">
        <v>2231</v>
      </c>
      <c r="Q1843" s="57"/>
    </row>
    <row r="1844" spans="1:17" ht="15" customHeight="1" x14ac:dyDescent="0.25">
      <c r="A1844" s="57">
        <v>19064</v>
      </c>
      <c r="B1844" s="57" t="s">
        <v>3743</v>
      </c>
      <c r="C1844" s="57" t="s">
        <v>3744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3571</v>
      </c>
      <c r="O1844" s="57" t="s">
        <v>3611</v>
      </c>
      <c r="P1844" s="57" t="s">
        <v>2231</v>
      </c>
      <c r="Q1844" s="57"/>
    </row>
    <row r="1845" spans="1:17" ht="15" customHeight="1" x14ac:dyDescent="0.25">
      <c r="A1845" s="57">
        <v>15631</v>
      </c>
      <c r="B1845" s="57" t="s">
        <v>4132</v>
      </c>
      <c r="C1845" s="57" t="s">
        <v>4133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3817</v>
      </c>
      <c r="O1845" s="57" t="s">
        <v>3868</v>
      </c>
      <c r="P1845" s="57" t="s">
        <v>2231</v>
      </c>
      <c r="Q1845" s="57"/>
    </row>
    <row r="1846" spans="1:17" ht="15" customHeight="1" x14ac:dyDescent="0.25">
      <c r="A1846" s="57">
        <v>15301</v>
      </c>
      <c r="B1846" s="57" t="s">
        <v>4417</v>
      </c>
      <c r="C1846" s="57" t="s">
        <v>4418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4378</v>
      </c>
      <c r="O1846" s="57" t="s">
        <v>4379</v>
      </c>
      <c r="P1846" s="57" t="s">
        <v>2231</v>
      </c>
      <c r="Q1846" s="57"/>
    </row>
    <row r="1847" spans="1:17" ht="15" customHeight="1" x14ac:dyDescent="0.25">
      <c r="A1847" s="57">
        <v>15302</v>
      </c>
      <c r="B1847" s="57" t="s">
        <v>4419</v>
      </c>
      <c r="C1847" s="57" t="s">
        <v>4420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4378</v>
      </c>
      <c r="O1847" s="57" t="s">
        <v>4379</v>
      </c>
      <c r="P1847" s="57" t="s">
        <v>2231</v>
      </c>
      <c r="Q1847" s="57"/>
    </row>
    <row r="1848" spans="1:17" ht="15" customHeight="1" x14ac:dyDescent="0.25">
      <c r="A1848" s="57">
        <v>15303</v>
      </c>
      <c r="B1848" s="57" t="s">
        <v>4421</v>
      </c>
      <c r="C1848" s="57" t="s">
        <v>4422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4378</v>
      </c>
      <c r="O1848" s="57" t="s">
        <v>4379</v>
      </c>
      <c r="P1848" s="57" t="s">
        <v>2231</v>
      </c>
      <c r="Q1848" s="57"/>
    </row>
    <row r="1849" spans="1:17" ht="15" customHeight="1" x14ac:dyDescent="0.25">
      <c r="A1849" s="57">
        <v>5951</v>
      </c>
      <c r="B1849" s="57" t="s">
        <v>4392</v>
      </c>
      <c r="C1849" s="57" t="s">
        <v>4393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4378</v>
      </c>
      <c r="O1849" s="57" t="s">
        <v>4379</v>
      </c>
      <c r="P1849" s="57" t="s">
        <v>2231</v>
      </c>
      <c r="Q1849" s="57"/>
    </row>
    <row r="1850" spans="1:17" ht="15" customHeight="1" x14ac:dyDescent="0.25">
      <c r="A1850" s="57">
        <v>20628</v>
      </c>
      <c r="B1850" s="57" t="s">
        <v>4450</v>
      </c>
      <c r="C1850" s="57" t="s">
        <v>4451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4378</v>
      </c>
      <c r="O1850" s="57" t="s">
        <v>4452</v>
      </c>
      <c r="P1850" s="57" t="s">
        <v>2231</v>
      </c>
      <c r="Q1850" s="57"/>
    </row>
    <row r="1851" spans="1:17" ht="15" customHeight="1" x14ac:dyDescent="0.25">
      <c r="A1851" s="57">
        <v>5950</v>
      </c>
      <c r="B1851" s="57" t="s">
        <v>4389</v>
      </c>
      <c r="C1851" s="57" t="s">
        <v>4390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4378</v>
      </c>
      <c r="O1851" s="57" t="s">
        <v>4391</v>
      </c>
      <c r="P1851" s="57" t="s">
        <v>2231</v>
      </c>
      <c r="Q1851" s="57"/>
    </row>
    <row r="1852" spans="1:17" ht="15" customHeight="1" x14ac:dyDescent="0.25">
      <c r="A1852" s="57">
        <v>23040</v>
      </c>
      <c r="B1852" s="57" t="s">
        <v>4457</v>
      </c>
      <c r="C1852" s="57" t="s">
        <v>4458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4378</v>
      </c>
      <c r="O1852" s="57" t="s">
        <v>4379</v>
      </c>
      <c r="P1852" s="57" t="s">
        <v>2231</v>
      </c>
      <c r="Q1852" s="57"/>
    </row>
    <row r="1853" spans="1:17" ht="15" customHeight="1" x14ac:dyDescent="0.25">
      <c r="A1853" s="57">
        <v>12198</v>
      </c>
      <c r="B1853" s="57" t="s">
        <v>4407</v>
      </c>
      <c r="C1853" s="57" t="s">
        <v>4408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4378</v>
      </c>
      <c r="O1853" s="57" t="s">
        <v>4379</v>
      </c>
      <c r="P1853" s="57" t="s">
        <v>2231</v>
      </c>
      <c r="Q1853" s="57"/>
    </row>
    <row r="1854" spans="1:17" ht="15" customHeight="1" x14ac:dyDescent="0.25">
      <c r="A1854" s="61">
        <v>11454</v>
      </c>
      <c r="B1854" s="61" t="s">
        <v>4467</v>
      </c>
      <c r="C1854" s="61" t="s">
        <v>4468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4378</v>
      </c>
      <c r="O1854" s="61" t="s">
        <v>4379</v>
      </c>
      <c r="P1854" s="61" t="s">
        <v>3415</v>
      </c>
      <c r="Q1854" s="61"/>
    </row>
    <row r="1855" spans="1:17" ht="15" customHeight="1" x14ac:dyDescent="0.25">
      <c r="A1855" s="57">
        <v>15304</v>
      </c>
      <c r="B1855" s="57" t="s">
        <v>4423</v>
      </c>
      <c r="C1855" s="57" t="s">
        <v>4424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4378</v>
      </c>
      <c r="O1855" s="57" t="s">
        <v>4379</v>
      </c>
      <c r="P1855" s="57" t="s">
        <v>2231</v>
      </c>
      <c r="Q1855" s="57"/>
    </row>
    <row r="1856" spans="1:17" ht="15" customHeight="1" x14ac:dyDescent="0.25">
      <c r="A1856" s="57">
        <v>13849</v>
      </c>
      <c r="B1856" s="57" t="s">
        <v>4411</v>
      </c>
      <c r="C1856" s="57" t="s">
        <v>4412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4378</v>
      </c>
      <c r="O1856" s="57" t="s">
        <v>4396</v>
      </c>
      <c r="P1856" s="57" t="s">
        <v>2231</v>
      </c>
      <c r="Q1856" s="57"/>
    </row>
    <row r="1857" spans="1:17" ht="15" customHeight="1" x14ac:dyDescent="0.25">
      <c r="A1857" s="57">
        <v>13848</v>
      </c>
      <c r="B1857" s="57" t="s">
        <v>4409</v>
      </c>
      <c r="C1857" s="57" t="s">
        <v>4410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4378</v>
      </c>
      <c r="O1857" s="57" t="s">
        <v>4396</v>
      </c>
      <c r="P1857" s="57" t="s">
        <v>2231</v>
      </c>
      <c r="Q1857" s="57"/>
    </row>
    <row r="1858" spans="1:17" ht="15" customHeight="1" x14ac:dyDescent="0.25">
      <c r="A1858" s="57">
        <v>14294</v>
      </c>
      <c r="B1858" s="57" t="s">
        <v>4415</v>
      </c>
      <c r="C1858" s="57" t="s">
        <v>4416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4378</v>
      </c>
      <c r="O1858" s="57" t="s">
        <v>4396</v>
      </c>
      <c r="P1858" s="57" t="s">
        <v>2231</v>
      </c>
      <c r="Q1858" s="57"/>
    </row>
    <row r="1859" spans="1:17" ht="15" customHeight="1" x14ac:dyDescent="0.25">
      <c r="A1859" s="57">
        <v>5957</v>
      </c>
      <c r="B1859" s="57" t="s">
        <v>4394</v>
      </c>
      <c r="C1859" s="57" t="s">
        <v>4395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4378</v>
      </c>
      <c r="O1859" s="57" t="s">
        <v>4396</v>
      </c>
      <c r="P1859" s="57" t="s">
        <v>2231</v>
      </c>
      <c r="Q1859" s="57"/>
    </row>
    <row r="1860" spans="1:17" ht="15" customHeight="1" x14ac:dyDescent="0.25">
      <c r="A1860" s="61">
        <v>1111</v>
      </c>
      <c r="B1860" s="61" t="s">
        <v>4461</v>
      </c>
      <c r="C1860" s="61" t="s">
        <v>4462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4378</v>
      </c>
      <c r="O1860" s="61" t="s">
        <v>4379</v>
      </c>
      <c r="P1860" s="61" t="s">
        <v>3415</v>
      </c>
      <c r="Q1860" s="61"/>
    </row>
    <row r="1861" spans="1:17" ht="15" customHeight="1" x14ac:dyDescent="0.3">
      <c r="A1861" s="55">
        <v>15306</v>
      </c>
      <c r="B1861" s="55" t="s">
        <v>8190</v>
      </c>
      <c r="C1861" s="55" t="s">
        <v>8191</v>
      </c>
      <c r="D1861" s="55"/>
      <c r="E1861" s="55">
        <v>4</v>
      </c>
      <c r="F1861" s="55">
        <v>6</v>
      </c>
      <c r="G1861" s="66">
        <v>0.79490000000000005</v>
      </c>
      <c r="H1861" s="66">
        <f t="shared" si="94"/>
        <v>0.8266960000000001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4378</v>
      </c>
      <c r="O1861" s="55" t="s">
        <v>4379</v>
      </c>
      <c r="P1861" s="54"/>
      <c r="Q1861" s="54"/>
    </row>
    <row r="1862" spans="1:17" ht="15" customHeight="1" x14ac:dyDescent="0.3">
      <c r="A1862" s="55">
        <v>18268</v>
      </c>
      <c r="B1862" s="55" t="s">
        <v>8440</v>
      </c>
      <c r="C1862" s="55" t="s">
        <v>8441</v>
      </c>
      <c r="D1862" s="55"/>
      <c r="E1862" s="55">
        <v>22</v>
      </c>
      <c r="F1862" s="55">
        <v>6</v>
      </c>
      <c r="G1862" s="66">
        <v>0.8549000000000001</v>
      </c>
      <c r="H1862" s="66">
        <f t="shared" si="94"/>
        <v>1.0429780000000002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4378</v>
      </c>
      <c r="O1862" s="55" t="s">
        <v>4388</v>
      </c>
      <c r="P1862" s="54"/>
      <c r="Q1862" s="54"/>
    </row>
    <row r="1863" spans="1:17" ht="15" customHeight="1" x14ac:dyDescent="0.3">
      <c r="A1863" s="55">
        <v>18269</v>
      </c>
      <c r="B1863" s="55" t="s">
        <v>8442</v>
      </c>
      <c r="C1863" s="55" t="s">
        <v>8443</v>
      </c>
      <c r="D1863" s="55"/>
      <c r="E1863" s="55">
        <v>22</v>
      </c>
      <c r="F1863" s="55">
        <v>6</v>
      </c>
      <c r="G1863" s="66">
        <v>0.8549000000000001</v>
      </c>
      <c r="H1863" s="66">
        <f t="shared" si="94"/>
        <v>1.0429780000000002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4378</v>
      </c>
      <c r="O1863" s="55" t="s">
        <v>4388</v>
      </c>
      <c r="P1863" s="53"/>
      <c r="Q1863" s="53"/>
    </row>
    <row r="1864" spans="1:17" ht="15" customHeight="1" x14ac:dyDescent="0.3">
      <c r="A1864" s="55">
        <v>5953</v>
      </c>
      <c r="B1864" s="55" t="s">
        <v>7898</v>
      </c>
      <c r="C1864" s="55" t="s">
        <v>7899</v>
      </c>
      <c r="D1864" s="55"/>
      <c r="E1864" s="55">
        <v>4</v>
      </c>
      <c r="F1864" s="55">
        <v>6</v>
      </c>
      <c r="G1864" s="66">
        <v>1.0949</v>
      </c>
      <c r="H1864" s="66">
        <f t="shared" si="94"/>
        <v>1.1386959999999999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4378</v>
      </c>
      <c r="O1864" s="55" t="s">
        <v>4396</v>
      </c>
      <c r="P1864" s="54"/>
      <c r="Q1864" s="54"/>
    </row>
    <row r="1865" spans="1:17" ht="15" customHeight="1" x14ac:dyDescent="0.3">
      <c r="A1865" s="55">
        <v>5949</v>
      </c>
      <c r="B1865" s="55" t="s">
        <v>7896</v>
      </c>
      <c r="C1865" s="55" t="s">
        <v>7897</v>
      </c>
      <c r="D1865" s="55"/>
      <c r="E1865" s="55">
        <v>4</v>
      </c>
      <c r="F1865" s="55">
        <v>6</v>
      </c>
      <c r="G1865" s="66">
        <v>1.0949</v>
      </c>
      <c r="H1865" s="66">
        <f t="shared" si="94"/>
        <v>1.1386959999999999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4378</v>
      </c>
      <c r="O1865" s="55" t="s">
        <v>4396</v>
      </c>
      <c r="P1865" s="54"/>
      <c r="Q1865" s="54"/>
    </row>
    <row r="1866" spans="1:17" ht="15" customHeight="1" x14ac:dyDescent="0.3">
      <c r="A1866" s="55">
        <v>21842</v>
      </c>
      <c r="B1866" s="55" t="s">
        <v>8646</v>
      </c>
      <c r="C1866" s="55" t="s">
        <v>8647</v>
      </c>
      <c r="D1866" s="55"/>
      <c r="E1866" s="55">
        <v>22</v>
      </c>
      <c r="F1866" s="55">
        <v>20</v>
      </c>
      <c r="G1866" s="66">
        <v>0.95489999999999997</v>
      </c>
      <c r="H1866" s="66">
        <f t="shared" si="94"/>
        <v>1.1649780000000001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3571</v>
      </c>
      <c r="O1866" s="55" t="s">
        <v>3604</v>
      </c>
      <c r="P1866" s="54"/>
      <c r="Q1866" s="54"/>
    </row>
    <row r="1867" spans="1:17" ht="15" customHeight="1" x14ac:dyDescent="0.3">
      <c r="A1867" s="55">
        <v>21843</v>
      </c>
      <c r="B1867" s="55" t="s">
        <v>8648</v>
      </c>
      <c r="C1867" s="55" t="s">
        <v>8649</v>
      </c>
      <c r="D1867" s="55"/>
      <c r="E1867" s="55">
        <v>22</v>
      </c>
      <c r="F1867" s="55">
        <v>20</v>
      </c>
      <c r="G1867" s="66">
        <v>0.95489999999999997</v>
      </c>
      <c r="H1867" s="66">
        <f t="shared" si="94"/>
        <v>1.1649780000000001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3571</v>
      </c>
      <c r="O1867" s="55" t="s">
        <v>3604</v>
      </c>
      <c r="P1867" s="54"/>
      <c r="Q1867" s="54"/>
    </row>
    <row r="1868" spans="1:17" ht="15" customHeight="1" x14ac:dyDescent="0.25">
      <c r="A1868" s="57">
        <v>6678</v>
      </c>
      <c r="B1868" s="57" t="s">
        <v>3598</v>
      </c>
      <c r="C1868" s="57" t="s">
        <v>3599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3571</v>
      </c>
      <c r="O1868" s="57" t="s">
        <v>3572</v>
      </c>
      <c r="P1868" s="57" t="s">
        <v>2231</v>
      </c>
      <c r="Q1868" s="57"/>
    </row>
    <row r="1869" spans="1:17" ht="15" customHeight="1" x14ac:dyDescent="0.25">
      <c r="A1869" s="57">
        <v>6680</v>
      </c>
      <c r="B1869" s="57" t="s">
        <v>3600</v>
      </c>
      <c r="C1869" s="57" t="s">
        <v>3601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3571</v>
      </c>
      <c r="O1869" s="57" t="s">
        <v>3572</v>
      </c>
      <c r="P1869" s="57" t="s">
        <v>2231</v>
      </c>
      <c r="Q1869" s="57"/>
    </row>
    <row r="1870" spans="1:17" ht="15" customHeight="1" x14ac:dyDescent="0.3">
      <c r="A1870" s="55">
        <v>16052</v>
      </c>
      <c r="B1870" s="55" t="s">
        <v>8284</v>
      </c>
      <c r="C1870" s="55" t="s">
        <v>8285</v>
      </c>
      <c r="D1870" s="55"/>
      <c r="E1870" s="55">
        <v>22</v>
      </c>
      <c r="F1870" s="55">
        <v>6</v>
      </c>
      <c r="G1870" s="66">
        <v>1.6049</v>
      </c>
      <c r="H1870" s="66">
        <f t="shared" si="94"/>
        <v>1.957978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3571</v>
      </c>
      <c r="O1870" s="55" t="s">
        <v>3572</v>
      </c>
      <c r="P1870" s="53"/>
      <c r="Q1870" s="53"/>
    </row>
    <row r="1871" spans="1:17" ht="15" customHeight="1" x14ac:dyDescent="0.3">
      <c r="A1871" s="55">
        <v>16050</v>
      </c>
      <c r="B1871" s="55" t="s">
        <v>8282</v>
      </c>
      <c r="C1871" s="55" t="s">
        <v>8283</v>
      </c>
      <c r="D1871" s="55"/>
      <c r="E1871" s="55">
        <v>22</v>
      </c>
      <c r="F1871" s="55">
        <v>6</v>
      </c>
      <c r="G1871" s="66">
        <v>1.6049</v>
      </c>
      <c r="H1871" s="66">
        <f t="shared" si="94"/>
        <v>1.957978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3571</v>
      </c>
      <c r="O1871" s="55" t="s">
        <v>3572</v>
      </c>
      <c r="P1871" s="53"/>
      <c r="Q1871" s="53"/>
    </row>
    <row r="1872" spans="1:17" ht="15" customHeight="1" x14ac:dyDescent="0.3">
      <c r="A1872" s="55">
        <v>6682</v>
      </c>
      <c r="B1872" s="55" t="s">
        <v>7960</v>
      </c>
      <c r="C1872" s="55" t="s">
        <v>7961</v>
      </c>
      <c r="D1872" s="55"/>
      <c r="E1872" s="55">
        <v>22</v>
      </c>
      <c r="F1872" s="55">
        <v>6</v>
      </c>
      <c r="G1872" s="66">
        <v>1.6049</v>
      </c>
      <c r="H1872" s="66">
        <f t="shared" si="94"/>
        <v>1.957978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3571</v>
      </c>
      <c r="O1872" s="55" t="s">
        <v>3572</v>
      </c>
      <c r="P1872" s="53"/>
      <c r="Q1872" s="53"/>
    </row>
    <row r="1873" spans="1:17" ht="15" customHeight="1" x14ac:dyDescent="0.3">
      <c r="A1873" s="55">
        <v>6681</v>
      </c>
      <c r="B1873" s="55" t="s">
        <v>7958</v>
      </c>
      <c r="C1873" s="55" t="s">
        <v>7959</v>
      </c>
      <c r="D1873" s="55"/>
      <c r="E1873" s="55">
        <v>22</v>
      </c>
      <c r="F1873" s="55">
        <v>6</v>
      </c>
      <c r="G1873" s="66">
        <v>1.6049</v>
      </c>
      <c r="H1873" s="66">
        <f t="shared" si="94"/>
        <v>1.957978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3571</v>
      </c>
      <c r="O1873" s="55" t="s">
        <v>3572</v>
      </c>
      <c r="P1873" s="54"/>
      <c r="Q1873" s="54"/>
    </row>
    <row r="1874" spans="1:17" ht="15" customHeight="1" x14ac:dyDescent="0.3">
      <c r="A1874" s="55">
        <v>6683</v>
      </c>
      <c r="B1874" s="55" t="s">
        <v>7962</v>
      </c>
      <c r="C1874" s="55" t="s">
        <v>7963</v>
      </c>
      <c r="D1874" s="55"/>
      <c r="E1874" s="55">
        <v>22</v>
      </c>
      <c r="F1874" s="55">
        <v>6</v>
      </c>
      <c r="G1874" s="66">
        <v>1.0949</v>
      </c>
      <c r="H1874" s="66">
        <f t="shared" si="94"/>
        <v>1.3357779999999999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3571</v>
      </c>
      <c r="O1874" s="55" t="s">
        <v>3572</v>
      </c>
      <c r="P1874" s="53"/>
      <c r="Q1874" s="53"/>
    </row>
    <row r="1875" spans="1:17" ht="15" customHeight="1" x14ac:dyDescent="0.3">
      <c r="A1875" s="55">
        <v>6684</v>
      </c>
      <c r="B1875" s="55" t="s">
        <v>7964</v>
      </c>
      <c r="C1875" s="55" t="s">
        <v>7965</v>
      </c>
      <c r="D1875" s="55"/>
      <c r="E1875" s="55">
        <v>22</v>
      </c>
      <c r="F1875" s="55">
        <v>6</v>
      </c>
      <c r="G1875" s="66">
        <v>1.0949</v>
      </c>
      <c r="H1875" s="66">
        <f t="shared" si="94"/>
        <v>1.3357779999999999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3571</v>
      </c>
      <c r="O1875" s="55" t="s">
        <v>3572</v>
      </c>
      <c r="P1875" s="53"/>
      <c r="Q1875" s="53"/>
    </row>
    <row r="1876" spans="1:17" ht="15" customHeight="1" x14ac:dyDescent="0.25">
      <c r="A1876" s="57">
        <v>3411</v>
      </c>
      <c r="B1876" s="57" t="s">
        <v>3861</v>
      </c>
      <c r="C1876" s="57" t="s">
        <v>3862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3817</v>
      </c>
      <c r="O1876" s="57" t="s">
        <v>3863</v>
      </c>
      <c r="P1876" s="57" t="s">
        <v>2231</v>
      </c>
      <c r="Q1876" s="72">
        <v>45485</v>
      </c>
    </row>
    <row r="1877" spans="1:17" ht="15" customHeight="1" x14ac:dyDescent="0.25">
      <c r="A1877" s="57">
        <v>15747</v>
      </c>
      <c r="B1877" s="57" t="s">
        <v>4145</v>
      </c>
      <c r="C1877" s="57" t="s">
        <v>4146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3817</v>
      </c>
      <c r="O1877" s="57" t="s">
        <v>3863</v>
      </c>
      <c r="P1877" s="57" t="s">
        <v>2231</v>
      </c>
      <c r="Q1877" s="72">
        <v>45485</v>
      </c>
    </row>
    <row r="1878" spans="1:17" ht="15" customHeight="1" x14ac:dyDescent="0.25">
      <c r="A1878" s="57">
        <v>22877</v>
      </c>
      <c r="B1878" s="57" t="s">
        <v>4296</v>
      </c>
      <c r="C1878" s="57" t="s">
        <v>4297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3817</v>
      </c>
      <c r="O1878" s="57" t="s">
        <v>3863</v>
      </c>
      <c r="P1878" s="57" t="s">
        <v>2231</v>
      </c>
      <c r="Q1878" s="72">
        <v>45485</v>
      </c>
    </row>
    <row r="1879" spans="1:17" ht="15" customHeight="1" x14ac:dyDescent="0.25">
      <c r="A1879" s="57">
        <v>15746</v>
      </c>
      <c r="B1879" s="57" t="s">
        <v>4143</v>
      </c>
      <c r="C1879" s="57" t="s">
        <v>4144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3817</v>
      </c>
      <c r="O1879" s="57" t="s">
        <v>3863</v>
      </c>
      <c r="P1879" s="57" t="s">
        <v>2231</v>
      </c>
      <c r="Q1879" s="72">
        <v>45485</v>
      </c>
    </row>
    <row r="1880" spans="1:17" ht="15" customHeight="1" x14ac:dyDescent="0.25">
      <c r="A1880" s="57">
        <v>6441</v>
      </c>
      <c r="B1880" s="57" t="s">
        <v>3955</v>
      </c>
      <c r="C1880" s="57" t="s">
        <v>3956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3817</v>
      </c>
      <c r="O1880" s="57" t="s">
        <v>3863</v>
      </c>
      <c r="P1880" s="57" t="s">
        <v>2231</v>
      </c>
      <c r="Q1880" s="57"/>
    </row>
    <row r="1881" spans="1:17" ht="15" customHeight="1" x14ac:dyDescent="0.25">
      <c r="A1881" s="57">
        <v>15745</v>
      </c>
      <c r="B1881" s="57" t="s">
        <v>4141</v>
      </c>
      <c r="C1881" s="57" t="s">
        <v>4142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3817</v>
      </c>
      <c r="O1881" s="57" t="s">
        <v>3863</v>
      </c>
      <c r="P1881" s="57" t="s">
        <v>2231</v>
      </c>
      <c r="Q1881" s="57"/>
    </row>
    <row r="1882" spans="1:17" ht="15" customHeight="1" x14ac:dyDescent="0.25">
      <c r="A1882" s="57">
        <v>19090</v>
      </c>
      <c r="B1882" s="57" t="s">
        <v>4203</v>
      </c>
      <c r="C1882" s="57" t="s">
        <v>4204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3817</v>
      </c>
      <c r="O1882" s="57" t="s">
        <v>3863</v>
      </c>
      <c r="P1882" s="57" t="s">
        <v>2231</v>
      </c>
      <c r="Q1882" s="57"/>
    </row>
    <row r="1883" spans="1:17" ht="15" customHeight="1" x14ac:dyDescent="0.25">
      <c r="A1883" s="57">
        <v>22876</v>
      </c>
      <c r="B1883" s="57" t="s">
        <v>4294</v>
      </c>
      <c r="C1883" s="57" t="s">
        <v>4295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3817</v>
      </c>
      <c r="O1883" s="57" t="s">
        <v>3863</v>
      </c>
      <c r="P1883" s="57" t="s">
        <v>2231</v>
      </c>
      <c r="Q1883" s="57"/>
    </row>
    <row r="1884" spans="1:17" ht="15" customHeight="1" x14ac:dyDescent="0.25">
      <c r="A1884" s="57">
        <v>15744</v>
      </c>
      <c r="B1884" s="57" t="s">
        <v>4139</v>
      </c>
      <c r="C1884" s="57" t="s">
        <v>4140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3817</v>
      </c>
      <c r="O1884" s="57" t="s">
        <v>3863</v>
      </c>
      <c r="P1884" s="57" t="s">
        <v>2231</v>
      </c>
      <c r="Q1884" s="57"/>
    </row>
    <row r="1885" spans="1:17" ht="15" customHeight="1" x14ac:dyDescent="0.3">
      <c r="A1885" s="55">
        <v>3410</v>
      </c>
      <c r="B1885" s="55" t="s">
        <v>7860</v>
      </c>
      <c r="C1885" s="55" t="s">
        <v>7861</v>
      </c>
      <c r="D1885" s="55"/>
      <c r="E1885" s="55">
        <v>22</v>
      </c>
      <c r="F1885" s="55">
        <v>6</v>
      </c>
      <c r="G1885" s="66">
        <v>1.2348999999999999</v>
      </c>
      <c r="H1885" s="66">
        <f t="shared" si="94"/>
        <v>1.5065779999999998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3817</v>
      </c>
      <c r="O1885" s="55" t="s">
        <v>3863</v>
      </c>
      <c r="P1885" s="53"/>
      <c r="Q1885" s="53"/>
    </row>
    <row r="1886" spans="1:17" ht="15" customHeight="1" x14ac:dyDescent="0.3">
      <c r="A1886" s="55">
        <v>20964</v>
      </c>
      <c r="B1886" s="55" t="s">
        <v>8576</v>
      </c>
      <c r="C1886" s="55" t="s">
        <v>8577</v>
      </c>
      <c r="D1886" s="55"/>
      <c r="E1886" s="55">
        <v>22</v>
      </c>
      <c r="F1886" s="55">
        <v>6</v>
      </c>
      <c r="G1886" s="66">
        <v>0.82489999999999997</v>
      </c>
      <c r="H1886" s="66">
        <f t="shared" si="94"/>
        <v>1.006378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3817</v>
      </c>
      <c r="O1886" s="55" t="s">
        <v>3863</v>
      </c>
      <c r="P1886" s="53"/>
      <c r="Q1886" s="53"/>
    </row>
    <row r="1887" spans="1:17" ht="15" customHeight="1" x14ac:dyDescent="0.3">
      <c r="A1887" s="55">
        <v>20963</v>
      </c>
      <c r="B1887" s="55" t="s">
        <v>8574</v>
      </c>
      <c r="C1887" s="55" t="s">
        <v>8575</v>
      </c>
      <c r="D1887" s="55"/>
      <c r="E1887" s="55">
        <v>22</v>
      </c>
      <c r="F1887" s="55">
        <v>6</v>
      </c>
      <c r="G1887" s="66">
        <v>0.82489999999999997</v>
      </c>
      <c r="H1887" s="66">
        <f t="shared" si="94"/>
        <v>1.006378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3817</v>
      </c>
      <c r="O1887" s="55" t="s">
        <v>3863</v>
      </c>
      <c r="P1887" s="53"/>
      <c r="Q1887" s="53"/>
    </row>
    <row r="1888" spans="1:17" ht="15" customHeight="1" x14ac:dyDescent="0.3">
      <c r="A1888" s="55">
        <v>20962</v>
      </c>
      <c r="B1888" s="55" t="s">
        <v>8572</v>
      </c>
      <c r="C1888" s="55" t="s">
        <v>8573</v>
      </c>
      <c r="D1888" s="55"/>
      <c r="E1888" s="55">
        <v>22</v>
      </c>
      <c r="F1888" s="55">
        <v>24</v>
      </c>
      <c r="G1888" s="66">
        <v>0.41489999999999999</v>
      </c>
      <c r="H1888" s="66">
        <f t="shared" si="94"/>
        <v>0.50617800000000002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3817</v>
      </c>
      <c r="O1888" s="55" t="s">
        <v>3863</v>
      </c>
      <c r="P1888" s="53"/>
      <c r="Q1888" s="53"/>
    </row>
    <row r="1889" spans="1:17" ht="15" customHeight="1" x14ac:dyDescent="0.25">
      <c r="A1889" s="57">
        <v>15748</v>
      </c>
      <c r="B1889" s="57" t="s">
        <v>4147</v>
      </c>
      <c r="C1889" s="57" t="s">
        <v>4148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3817</v>
      </c>
      <c r="O1889" s="57" t="s">
        <v>3863</v>
      </c>
      <c r="P1889" s="57" t="s">
        <v>2231</v>
      </c>
      <c r="Q1889" s="72">
        <v>45485</v>
      </c>
    </row>
    <row r="1890" spans="1:17" ht="15" customHeight="1" x14ac:dyDescent="0.25">
      <c r="A1890" s="57">
        <v>15749</v>
      </c>
      <c r="B1890" s="57" t="s">
        <v>4149</v>
      </c>
      <c r="C1890" s="57" t="s">
        <v>4150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3817</v>
      </c>
      <c r="O1890" s="57" t="s">
        <v>3863</v>
      </c>
      <c r="P1890" s="57" t="s">
        <v>2231</v>
      </c>
      <c r="Q1890" s="72">
        <v>45485</v>
      </c>
    </row>
    <row r="1891" spans="1:17" ht="15" customHeight="1" x14ac:dyDescent="0.3">
      <c r="A1891" s="55">
        <v>15751</v>
      </c>
      <c r="B1891" s="55" t="s">
        <v>8244</v>
      </c>
      <c r="C1891" s="55" t="s">
        <v>8245</v>
      </c>
      <c r="D1891" s="55"/>
      <c r="E1891" s="55">
        <v>22</v>
      </c>
      <c r="F1891" s="55">
        <v>6</v>
      </c>
      <c r="G1891" s="66">
        <v>0.82489999999999997</v>
      </c>
      <c r="H1891" s="66">
        <f t="shared" ref="H1891:H1954" si="97">G1891*E1891%+G1891</f>
        <v>1.006378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3817</v>
      </c>
      <c r="O1891" s="55" t="s">
        <v>3863</v>
      </c>
      <c r="P1891" s="54"/>
      <c r="Q1891" s="54"/>
    </row>
    <row r="1892" spans="1:17" ht="15" customHeight="1" x14ac:dyDescent="0.25">
      <c r="A1892" s="57">
        <v>11986</v>
      </c>
      <c r="B1892" s="57" t="s">
        <v>3628</v>
      </c>
      <c r="C1892" s="57" t="s">
        <v>3629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3571</v>
      </c>
      <c r="O1892" s="57" t="s">
        <v>3604</v>
      </c>
      <c r="P1892" s="57" t="s">
        <v>2231</v>
      </c>
      <c r="Q1892" s="57"/>
    </row>
    <row r="1893" spans="1:17" ht="15" customHeight="1" x14ac:dyDescent="0.25">
      <c r="A1893" s="57">
        <v>12526</v>
      </c>
      <c r="B1893" s="57" t="s">
        <v>3636</v>
      </c>
      <c r="C1893" s="57" t="s">
        <v>3637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3571</v>
      </c>
      <c r="O1893" s="57" t="s">
        <v>3604</v>
      </c>
      <c r="P1893" s="57" t="s">
        <v>2231</v>
      </c>
      <c r="Q1893" s="57"/>
    </row>
    <row r="1894" spans="1:17" ht="15" customHeight="1" x14ac:dyDescent="0.25">
      <c r="A1894" s="57">
        <v>20193</v>
      </c>
      <c r="B1894" s="57" t="s">
        <v>3765</v>
      </c>
      <c r="C1894" s="57" t="s">
        <v>3766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3571</v>
      </c>
      <c r="O1894" s="57" t="s">
        <v>3604</v>
      </c>
      <c r="P1894" s="57" t="s">
        <v>2231</v>
      </c>
      <c r="Q1894" s="57"/>
    </row>
    <row r="1895" spans="1:17" ht="15" customHeight="1" x14ac:dyDescent="0.25">
      <c r="A1895" s="61">
        <v>11975</v>
      </c>
      <c r="B1895" s="61" t="s">
        <v>3799</v>
      </c>
      <c r="C1895" s="61" t="s">
        <v>3800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3571</v>
      </c>
      <c r="O1895" s="61" t="s">
        <v>3604</v>
      </c>
      <c r="P1895" s="61" t="s">
        <v>3415</v>
      </c>
      <c r="Q1895" s="61"/>
    </row>
    <row r="1896" spans="1:17" ht="15" customHeight="1" x14ac:dyDescent="0.25">
      <c r="A1896" s="57">
        <v>20196</v>
      </c>
      <c r="B1896" s="57" t="s">
        <v>3767</v>
      </c>
      <c r="C1896" s="57" t="s">
        <v>3768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3571</v>
      </c>
      <c r="O1896" s="57" t="s">
        <v>3604</v>
      </c>
      <c r="P1896" s="57" t="s">
        <v>2231</v>
      </c>
      <c r="Q1896" s="57"/>
    </row>
    <row r="1897" spans="1:17" ht="15" customHeight="1" x14ac:dyDescent="0.3">
      <c r="A1897" s="55">
        <v>1626</v>
      </c>
      <c r="B1897" s="55" t="s">
        <v>7850</v>
      </c>
      <c r="C1897" s="55" t="s">
        <v>7851</v>
      </c>
      <c r="D1897" s="55"/>
      <c r="E1897" s="55">
        <v>22</v>
      </c>
      <c r="F1897" s="55">
        <v>15</v>
      </c>
      <c r="G1897" s="66">
        <v>0.89490000000000003</v>
      </c>
      <c r="H1897" s="66">
        <f t="shared" si="97"/>
        <v>1.0917780000000001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3571</v>
      </c>
      <c r="O1897" s="55" t="s">
        <v>3604</v>
      </c>
      <c r="P1897" s="54"/>
      <c r="Q1897" s="54"/>
    </row>
    <row r="1898" spans="1:17" ht="15" customHeight="1" x14ac:dyDescent="0.3">
      <c r="A1898" s="55">
        <v>16404</v>
      </c>
      <c r="B1898" s="55" t="s">
        <v>8292</v>
      </c>
      <c r="C1898" s="55" t="s">
        <v>8293</v>
      </c>
      <c r="D1898" s="55"/>
      <c r="E1898" s="55">
        <v>22</v>
      </c>
      <c r="F1898" s="55">
        <v>120</v>
      </c>
      <c r="G1898" s="66">
        <v>0.99490000000000001</v>
      </c>
      <c r="H1898" s="66">
        <f t="shared" si="97"/>
        <v>1.213778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3571</v>
      </c>
      <c r="O1898" s="55" t="s">
        <v>3604</v>
      </c>
      <c r="P1898" s="53"/>
      <c r="Q1898" s="53"/>
    </row>
    <row r="1899" spans="1:17" ht="15" customHeight="1" x14ac:dyDescent="0.3">
      <c r="A1899" s="55">
        <v>15851</v>
      </c>
      <c r="B1899" s="55" t="s">
        <v>8254</v>
      </c>
      <c r="C1899" s="55" t="s">
        <v>8255</v>
      </c>
      <c r="D1899" s="55"/>
      <c r="E1899" s="55">
        <v>22</v>
      </c>
      <c r="F1899" s="55">
        <v>12</v>
      </c>
      <c r="G1899" s="66">
        <v>1.2348999999999999</v>
      </c>
      <c r="H1899" s="66">
        <f t="shared" si="97"/>
        <v>1.5065779999999998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3571</v>
      </c>
      <c r="O1899" s="55" t="s">
        <v>3604</v>
      </c>
      <c r="P1899" s="53"/>
      <c r="Q1899" s="53"/>
    </row>
    <row r="1900" spans="1:17" ht="15" customHeight="1" x14ac:dyDescent="0.3">
      <c r="A1900" s="55">
        <v>11985</v>
      </c>
      <c r="B1900" s="55" t="s">
        <v>8074</v>
      </c>
      <c r="C1900" s="55" t="s">
        <v>8075</v>
      </c>
      <c r="D1900" s="55"/>
      <c r="E1900" s="55">
        <v>22</v>
      </c>
      <c r="F1900" s="55">
        <v>12</v>
      </c>
      <c r="G1900" s="66">
        <v>1.2348999999999999</v>
      </c>
      <c r="H1900" s="66">
        <f t="shared" si="97"/>
        <v>1.5065779999999998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3571</v>
      </c>
      <c r="O1900" s="55" t="s">
        <v>3604</v>
      </c>
      <c r="P1900" s="54"/>
      <c r="Q1900" s="54"/>
    </row>
    <row r="1901" spans="1:17" ht="15" customHeight="1" x14ac:dyDescent="0.3">
      <c r="A1901" s="55">
        <v>11983</v>
      </c>
      <c r="B1901" s="55" t="s">
        <v>8070</v>
      </c>
      <c r="C1901" s="55" t="s">
        <v>8071</v>
      </c>
      <c r="D1901" s="55"/>
      <c r="E1901" s="55">
        <v>22</v>
      </c>
      <c r="F1901" s="55">
        <v>12</v>
      </c>
      <c r="G1901" s="66">
        <v>1.2348999999999999</v>
      </c>
      <c r="H1901" s="66">
        <f t="shared" si="97"/>
        <v>1.5065779999999998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3571</v>
      </c>
      <c r="O1901" s="55" t="s">
        <v>3604</v>
      </c>
      <c r="P1901" s="54"/>
      <c r="Q1901" s="54"/>
    </row>
    <row r="1902" spans="1:17" ht="15" customHeight="1" x14ac:dyDescent="0.3">
      <c r="A1902" s="55">
        <v>11984</v>
      </c>
      <c r="B1902" s="55" t="s">
        <v>8072</v>
      </c>
      <c r="C1902" s="55" t="s">
        <v>8073</v>
      </c>
      <c r="D1902" s="55"/>
      <c r="E1902" s="55">
        <v>22</v>
      </c>
      <c r="F1902" s="55">
        <v>12</v>
      </c>
      <c r="G1902" s="66">
        <v>1.2348999999999999</v>
      </c>
      <c r="H1902" s="66">
        <f t="shared" si="97"/>
        <v>1.5065779999999998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3571</v>
      </c>
      <c r="O1902" s="55" t="s">
        <v>3604</v>
      </c>
      <c r="P1902" s="54"/>
      <c r="Q1902" s="54"/>
    </row>
    <row r="1903" spans="1:17" ht="15" customHeight="1" x14ac:dyDescent="0.25">
      <c r="A1903" s="57">
        <v>17104</v>
      </c>
      <c r="B1903" s="57" t="s">
        <v>3719</v>
      </c>
      <c r="C1903" s="57" t="s">
        <v>3720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3571</v>
      </c>
      <c r="O1903" s="57" t="s">
        <v>3587</v>
      </c>
      <c r="P1903" s="57" t="s">
        <v>2231</v>
      </c>
      <c r="Q1903" s="57"/>
    </row>
    <row r="1904" spans="1:17" ht="15" customHeight="1" x14ac:dyDescent="0.25">
      <c r="A1904" s="59">
        <v>23202</v>
      </c>
      <c r="B1904" s="59" t="s">
        <v>4358</v>
      </c>
      <c r="C1904" s="59" t="s">
        <v>4359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3817</v>
      </c>
      <c r="O1904" s="59" t="s">
        <v>3818</v>
      </c>
      <c r="P1904" s="59" t="s">
        <v>2647</v>
      </c>
      <c r="Q1904" s="59"/>
    </row>
    <row r="1905" spans="1:17" ht="15" customHeight="1" x14ac:dyDescent="0.25">
      <c r="A1905" s="59">
        <v>23203</v>
      </c>
      <c r="B1905" s="59" t="s">
        <v>4360</v>
      </c>
      <c r="C1905" s="59" t="s">
        <v>4361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3817</v>
      </c>
      <c r="O1905" s="59" t="s">
        <v>3818</v>
      </c>
      <c r="P1905" s="59" t="s">
        <v>2647</v>
      </c>
      <c r="Q1905" s="59"/>
    </row>
    <row r="1906" spans="1:17" ht="15" customHeight="1" x14ac:dyDescent="0.25">
      <c r="A1906" s="59">
        <v>23200</v>
      </c>
      <c r="B1906" s="59" t="s">
        <v>4354</v>
      </c>
      <c r="C1906" s="59" t="s">
        <v>4355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3817</v>
      </c>
      <c r="O1906" s="59" t="s">
        <v>3818</v>
      </c>
      <c r="P1906" s="59" t="s">
        <v>2647</v>
      </c>
      <c r="Q1906" s="59"/>
    </row>
    <row r="1907" spans="1:17" ht="15" customHeight="1" x14ac:dyDescent="0.25">
      <c r="A1907" s="59">
        <v>23201</v>
      </c>
      <c r="B1907" s="59" t="s">
        <v>4356</v>
      </c>
      <c r="C1907" s="59" t="s">
        <v>4357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3817</v>
      </c>
      <c r="O1907" s="59" t="s">
        <v>3818</v>
      </c>
      <c r="P1907" s="59" t="s">
        <v>2647</v>
      </c>
      <c r="Q1907" s="59"/>
    </row>
    <row r="1908" spans="1:17" ht="15" customHeight="1" x14ac:dyDescent="0.25">
      <c r="A1908" s="59">
        <v>23204</v>
      </c>
      <c r="B1908" s="59" t="s">
        <v>4362</v>
      </c>
      <c r="C1908" s="59" t="s">
        <v>4363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3817</v>
      </c>
      <c r="O1908" s="59" t="s">
        <v>3818</v>
      </c>
      <c r="P1908" s="59" t="s">
        <v>2647</v>
      </c>
      <c r="Q1908" s="59"/>
    </row>
    <row r="1909" spans="1:17" ht="15" customHeight="1" x14ac:dyDescent="0.25">
      <c r="A1909" s="59">
        <v>23205</v>
      </c>
      <c r="B1909" s="59" t="s">
        <v>4364</v>
      </c>
      <c r="C1909" s="59" t="s">
        <v>4365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3817</v>
      </c>
      <c r="O1909" s="59" t="s">
        <v>3818</v>
      </c>
      <c r="P1909" s="59" t="s">
        <v>2647</v>
      </c>
      <c r="Q1909" s="59"/>
    </row>
    <row r="1910" spans="1:17" ht="15" customHeight="1" x14ac:dyDescent="0.3">
      <c r="A1910" s="55">
        <v>6810</v>
      </c>
      <c r="B1910" s="55" t="s">
        <v>7978</v>
      </c>
      <c r="C1910" s="55" t="s">
        <v>7979</v>
      </c>
      <c r="D1910" s="55"/>
      <c r="E1910" s="55">
        <v>22</v>
      </c>
      <c r="F1910" s="55">
        <v>15</v>
      </c>
      <c r="G1910" s="66">
        <v>0.89490000000000003</v>
      </c>
      <c r="H1910" s="66">
        <f t="shared" si="97"/>
        <v>1.0917780000000001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3571</v>
      </c>
      <c r="O1910" s="55" t="s">
        <v>3604</v>
      </c>
      <c r="P1910" s="53"/>
      <c r="Q1910" s="53"/>
    </row>
    <row r="1911" spans="1:17" ht="15" customHeight="1" x14ac:dyDescent="0.3">
      <c r="A1911" s="55">
        <v>6813</v>
      </c>
      <c r="B1911" s="55" t="s">
        <v>7980</v>
      </c>
      <c r="C1911" s="55" t="s">
        <v>7981</v>
      </c>
      <c r="D1911" s="55"/>
      <c r="E1911" s="55">
        <v>22</v>
      </c>
      <c r="F1911" s="55">
        <v>15</v>
      </c>
      <c r="G1911" s="66">
        <v>1.0248999999999999</v>
      </c>
      <c r="H1911" s="66">
        <f t="shared" si="97"/>
        <v>1.250378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3571</v>
      </c>
      <c r="O1911" s="55" t="s">
        <v>3604</v>
      </c>
      <c r="P1911" s="54"/>
      <c r="Q1911" s="54"/>
    </row>
    <row r="1912" spans="1:17" ht="15" customHeight="1" x14ac:dyDescent="0.3">
      <c r="A1912" s="55">
        <v>6814</v>
      </c>
      <c r="B1912" s="55" t="s">
        <v>7982</v>
      </c>
      <c r="C1912" s="55" t="s">
        <v>7983</v>
      </c>
      <c r="D1912" s="55"/>
      <c r="E1912" s="55">
        <v>22</v>
      </c>
      <c r="F1912" s="55">
        <v>8</v>
      </c>
      <c r="G1912" s="66">
        <v>1.6449</v>
      </c>
      <c r="H1912" s="66">
        <f t="shared" si="97"/>
        <v>2.0067780000000002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3571</v>
      </c>
      <c r="O1912" s="55" t="s">
        <v>3604</v>
      </c>
      <c r="P1912" s="54"/>
      <c r="Q1912" s="54"/>
    </row>
    <row r="1913" spans="1:17" ht="15" customHeight="1" x14ac:dyDescent="0.3">
      <c r="A1913" s="55">
        <v>6815</v>
      </c>
      <c r="B1913" s="55" t="s">
        <v>7984</v>
      </c>
      <c r="C1913" s="55" t="s">
        <v>7985</v>
      </c>
      <c r="D1913" s="55"/>
      <c r="E1913" s="55">
        <v>22</v>
      </c>
      <c r="F1913" s="55">
        <v>8</v>
      </c>
      <c r="G1913" s="66">
        <v>2.0749</v>
      </c>
      <c r="H1913" s="66">
        <f t="shared" si="97"/>
        <v>2.5313780000000001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3571</v>
      </c>
      <c r="O1913" s="55" t="s">
        <v>3604</v>
      </c>
      <c r="P1913" s="54"/>
      <c r="Q1913" s="54"/>
    </row>
    <row r="1914" spans="1:17" ht="15" customHeight="1" x14ac:dyDescent="0.3">
      <c r="A1914" s="55">
        <v>6816</v>
      </c>
      <c r="B1914" s="55" t="s">
        <v>7986</v>
      </c>
      <c r="C1914" s="55" t="s">
        <v>7987</v>
      </c>
      <c r="D1914" s="55"/>
      <c r="E1914" s="55">
        <v>22</v>
      </c>
      <c r="F1914" s="55">
        <v>8</v>
      </c>
      <c r="G1914" s="66">
        <v>2.0148999999999999</v>
      </c>
      <c r="H1914" s="66">
        <f t="shared" si="97"/>
        <v>2.4581779999999998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3571</v>
      </c>
      <c r="O1914" s="55" t="s">
        <v>3604</v>
      </c>
      <c r="P1914" s="54"/>
      <c r="Q1914" s="54"/>
    </row>
    <row r="1915" spans="1:17" ht="15" customHeight="1" x14ac:dyDescent="0.3">
      <c r="A1915" s="55">
        <v>6433</v>
      </c>
      <c r="B1915" s="55" t="s">
        <v>7926</v>
      </c>
      <c r="C1915" s="55" t="s">
        <v>7927</v>
      </c>
      <c r="D1915" s="55"/>
      <c r="E1915" s="55">
        <v>22</v>
      </c>
      <c r="F1915" s="55">
        <v>12</v>
      </c>
      <c r="G1915" s="66">
        <v>0.76490000000000002</v>
      </c>
      <c r="H1915" s="66">
        <f t="shared" si="97"/>
        <v>0.93317800000000006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3817</v>
      </c>
      <c r="O1915" s="55" t="s">
        <v>3871</v>
      </c>
      <c r="P1915" s="53"/>
      <c r="Q1915" s="53"/>
    </row>
    <row r="1916" spans="1:17" ht="15" customHeight="1" x14ac:dyDescent="0.3">
      <c r="A1916" s="55">
        <v>11912</v>
      </c>
      <c r="B1916" s="55" t="s">
        <v>8058</v>
      </c>
      <c r="C1916" s="55" t="s">
        <v>8059</v>
      </c>
      <c r="D1916" s="55"/>
      <c r="E1916" s="55">
        <v>22</v>
      </c>
      <c r="F1916" s="55">
        <v>12</v>
      </c>
      <c r="G1916" s="66">
        <v>0.76490000000000002</v>
      </c>
      <c r="H1916" s="66">
        <f t="shared" si="97"/>
        <v>0.93317800000000006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3817</v>
      </c>
      <c r="O1916" s="55" t="s">
        <v>3871</v>
      </c>
      <c r="P1916" s="54"/>
      <c r="Q1916" s="54"/>
    </row>
    <row r="1917" spans="1:17" ht="15" customHeight="1" x14ac:dyDescent="0.3">
      <c r="A1917" s="55">
        <v>23020</v>
      </c>
      <c r="B1917" s="55" t="s">
        <v>8730</v>
      </c>
      <c r="C1917" s="55" t="s">
        <v>8731</v>
      </c>
      <c r="D1917" s="55"/>
      <c r="E1917" s="55">
        <v>22</v>
      </c>
      <c r="F1917" s="55">
        <v>12</v>
      </c>
      <c r="G1917" s="66">
        <v>0.76490000000000002</v>
      </c>
      <c r="H1917" s="66">
        <f t="shared" si="97"/>
        <v>0.93317800000000006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3817</v>
      </c>
      <c r="O1917" s="55" t="s">
        <v>3871</v>
      </c>
      <c r="P1917" s="53"/>
      <c r="Q1917" s="53"/>
    </row>
    <row r="1918" spans="1:17" ht="15" customHeight="1" x14ac:dyDescent="0.3">
      <c r="A1918" s="55">
        <v>6435</v>
      </c>
      <c r="B1918" s="55" t="s">
        <v>7928</v>
      </c>
      <c r="C1918" s="55" t="s">
        <v>7929</v>
      </c>
      <c r="D1918" s="55"/>
      <c r="E1918" s="55">
        <v>22</v>
      </c>
      <c r="F1918" s="55">
        <v>12</v>
      </c>
      <c r="G1918" s="66">
        <v>0.76490000000000002</v>
      </c>
      <c r="H1918" s="66">
        <f t="shared" si="97"/>
        <v>0.93317800000000006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3817</v>
      </c>
      <c r="O1918" s="55" t="s">
        <v>3871</v>
      </c>
      <c r="P1918" s="53"/>
      <c r="Q1918" s="53"/>
    </row>
    <row r="1919" spans="1:17" ht="15" customHeight="1" x14ac:dyDescent="0.3">
      <c r="A1919" s="55">
        <v>20427</v>
      </c>
      <c r="B1919" s="55" t="s">
        <v>8538</v>
      </c>
      <c r="C1919" s="55" t="s">
        <v>8539</v>
      </c>
      <c r="D1919" s="55"/>
      <c r="E1919" s="55">
        <v>22</v>
      </c>
      <c r="F1919" s="55">
        <v>12</v>
      </c>
      <c r="G1919" s="66">
        <v>0.76490000000000002</v>
      </c>
      <c r="H1919" s="66">
        <f t="shared" si="97"/>
        <v>0.93317800000000006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3817</v>
      </c>
      <c r="O1919" s="55" t="s">
        <v>3871</v>
      </c>
      <c r="P1919" s="53"/>
      <c r="Q1919" s="53"/>
    </row>
    <row r="1920" spans="1:17" ht="15" customHeight="1" x14ac:dyDescent="0.3">
      <c r="A1920" s="55">
        <v>11913</v>
      </c>
      <c r="B1920" s="55" t="s">
        <v>8060</v>
      </c>
      <c r="C1920" s="55" t="s">
        <v>8061</v>
      </c>
      <c r="D1920" s="55"/>
      <c r="E1920" s="55">
        <v>22</v>
      </c>
      <c r="F1920" s="55">
        <v>12</v>
      </c>
      <c r="G1920" s="66">
        <v>0.76490000000000002</v>
      </c>
      <c r="H1920" s="66">
        <f t="shared" si="97"/>
        <v>0.93317800000000006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3817</v>
      </c>
      <c r="O1920" s="55" t="s">
        <v>3871</v>
      </c>
      <c r="P1920" s="53"/>
      <c r="Q1920" s="53"/>
    </row>
    <row r="1921" spans="1:17" ht="15" customHeight="1" x14ac:dyDescent="0.3">
      <c r="A1921" s="55">
        <v>6752</v>
      </c>
      <c r="B1921" s="55" t="s">
        <v>7974</v>
      </c>
      <c r="C1921" s="55" t="s">
        <v>7975</v>
      </c>
      <c r="D1921" s="55"/>
      <c r="E1921" s="55">
        <v>22</v>
      </c>
      <c r="F1921" s="55">
        <v>6</v>
      </c>
      <c r="G1921" s="66">
        <v>0.17490000000000003</v>
      </c>
      <c r="H1921" s="66">
        <f t="shared" si="97"/>
        <v>0.21337800000000004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3817</v>
      </c>
      <c r="O1921" s="55" t="s">
        <v>3868</v>
      </c>
      <c r="P1921" s="54"/>
      <c r="Q1921" s="54"/>
    </row>
    <row r="1922" spans="1:17" ht="15" customHeight="1" x14ac:dyDescent="0.3">
      <c r="A1922" s="55">
        <v>6753</v>
      </c>
      <c r="B1922" s="55" t="s">
        <v>7976</v>
      </c>
      <c r="C1922" s="55" t="s">
        <v>7977</v>
      </c>
      <c r="D1922" s="55"/>
      <c r="E1922" s="55">
        <v>22</v>
      </c>
      <c r="F1922" s="55">
        <v>6</v>
      </c>
      <c r="G1922" s="66">
        <v>0.19489999999999999</v>
      </c>
      <c r="H1922" s="66">
        <f t="shared" si="97"/>
        <v>0.23777799999999999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3817</v>
      </c>
      <c r="O1922" s="55" t="s">
        <v>3868</v>
      </c>
      <c r="P1922" s="53"/>
      <c r="Q1922" s="53"/>
    </row>
    <row r="1923" spans="1:17" ht="15" customHeight="1" x14ac:dyDescent="0.3">
      <c r="A1923" s="55">
        <v>22417</v>
      </c>
      <c r="B1923" s="55" t="s">
        <v>8676</v>
      </c>
      <c r="C1923" s="55" t="s">
        <v>8677</v>
      </c>
      <c r="D1923" s="55"/>
      <c r="E1923" s="55">
        <v>22</v>
      </c>
      <c r="F1923" s="55">
        <v>8</v>
      </c>
      <c r="G1923" s="66">
        <v>1.7049000000000001</v>
      </c>
      <c r="H1923" s="66">
        <f t="shared" si="97"/>
        <v>2.0799780000000001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3571</v>
      </c>
      <c r="O1923" s="55" t="s">
        <v>3604</v>
      </c>
      <c r="P1923" s="53"/>
      <c r="Q1923" s="53"/>
    </row>
    <row r="1924" spans="1:17" ht="15" customHeight="1" x14ac:dyDescent="0.3">
      <c r="A1924" s="55">
        <v>22418</v>
      </c>
      <c r="B1924" s="55" t="s">
        <v>8678</v>
      </c>
      <c r="C1924" s="55" t="s">
        <v>8679</v>
      </c>
      <c r="D1924" s="55"/>
      <c r="E1924" s="55">
        <v>22</v>
      </c>
      <c r="F1924" s="55">
        <v>15</v>
      </c>
      <c r="G1924" s="66">
        <v>0.9849</v>
      </c>
      <c r="H1924" s="66">
        <f t="shared" si="97"/>
        <v>1.201578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3571</v>
      </c>
      <c r="O1924" s="55" t="s">
        <v>3604</v>
      </c>
      <c r="P1924" s="54"/>
      <c r="Q1924" s="54"/>
    </row>
    <row r="1925" spans="1:17" ht="15" customHeight="1" x14ac:dyDescent="0.3">
      <c r="A1925" s="55">
        <v>21913</v>
      </c>
      <c r="B1925" s="55" t="s">
        <v>8656</v>
      </c>
      <c r="C1925" s="55" t="s">
        <v>8657</v>
      </c>
      <c r="D1925" s="55"/>
      <c r="E1925" s="55">
        <v>22</v>
      </c>
      <c r="F1925" s="55">
        <v>6</v>
      </c>
      <c r="G1925" s="66">
        <v>4.0749000000000004</v>
      </c>
      <c r="H1925" s="66">
        <f t="shared" si="97"/>
        <v>4.9713780000000005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3571</v>
      </c>
      <c r="O1925" s="55" t="s">
        <v>3572</v>
      </c>
      <c r="P1925" s="53"/>
      <c r="Q1925" s="53"/>
    </row>
    <row r="1926" spans="1:17" ht="15" customHeight="1" x14ac:dyDescent="0.25">
      <c r="A1926" s="57">
        <v>13981</v>
      </c>
      <c r="B1926" s="57" t="s">
        <v>4062</v>
      </c>
      <c r="C1926" s="57" t="s">
        <v>4063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3817</v>
      </c>
      <c r="O1926" s="57" t="s">
        <v>3818</v>
      </c>
      <c r="P1926" s="57" t="s">
        <v>2231</v>
      </c>
      <c r="Q1926" s="57"/>
    </row>
    <row r="1927" spans="1:17" ht="15" customHeight="1" x14ac:dyDescent="0.25">
      <c r="A1927" s="57">
        <v>13984</v>
      </c>
      <c r="B1927" s="57" t="s">
        <v>4064</v>
      </c>
      <c r="C1927" s="57" t="s">
        <v>4065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3817</v>
      </c>
      <c r="O1927" s="57" t="s">
        <v>3818</v>
      </c>
      <c r="P1927" s="57" t="s">
        <v>2231</v>
      </c>
      <c r="Q1927" s="57"/>
    </row>
    <row r="1928" spans="1:17" ht="15" customHeight="1" x14ac:dyDescent="0.25">
      <c r="A1928" s="57">
        <v>6050</v>
      </c>
      <c r="B1928" s="57" t="s">
        <v>3899</v>
      </c>
      <c r="C1928" s="57" t="s">
        <v>3900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3817</v>
      </c>
      <c r="O1928" s="57" t="s">
        <v>3818</v>
      </c>
      <c r="P1928" s="57" t="s">
        <v>2231</v>
      </c>
      <c r="Q1928" s="57"/>
    </row>
    <row r="1929" spans="1:17" ht="15" customHeight="1" x14ac:dyDescent="0.25">
      <c r="A1929" s="57">
        <v>6049</v>
      </c>
      <c r="B1929" s="57" t="s">
        <v>3897</v>
      </c>
      <c r="C1929" s="57" t="s">
        <v>3898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3817</v>
      </c>
      <c r="O1929" s="57" t="s">
        <v>3818</v>
      </c>
      <c r="P1929" s="57" t="s">
        <v>2231</v>
      </c>
      <c r="Q1929" s="57"/>
    </row>
    <row r="1930" spans="1:17" ht="15" customHeight="1" x14ac:dyDescent="0.25">
      <c r="A1930" s="57">
        <v>6052</v>
      </c>
      <c r="B1930" s="57" t="s">
        <v>3903</v>
      </c>
      <c r="C1930" s="57" t="s">
        <v>3904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3817</v>
      </c>
      <c r="O1930" s="57" t="s">
        <v>3818</v>
      </c>
      <c r="P1930" s="57" t="s">
        <v>2231</v>
      </c>
      <c r="Q1930" s="57"/>
    </row>
    <row r="1931" spans="1:17" ht="15" customHeight="1" x14ac:dyDescent="0.25">
      <c r="A1931" s="57">
        <v>6051</v>
      </c>
      <c r="B1931" s="57" t="s">
        <v>3901</v>
      </c>
      <c r="C1931" s="57" t="s">
        <v>3902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3817</v>
      </c>
      <c r="O1931" s="57" t="s">
        <v>3818</v>
      </c>
      <c r="P1931" s="57" t="s">
        <v>2231</v>
      </c>
      <c r="Q1931" s="57"/>
    </row>
    <row r="1932" spans="1:17" ht="15" customHeight="1" x14ac:dyDescent="0.25">
      <c r="A1932" s="57">
        <v>6048</v>
      </c>
      <c r="B1932" s="57" t="s">
        <v>3895</v>
      </c>
      <c r="C1932" s="57" t="s">
        <v>3896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3817</v>
      </c>
      <c r="O1932" s="57" t="s">
        <v>3818</v>
      </c>
      <c r="P1932" s="57" t="s">
        <v>2231</v>
      </c>
      <c r="Q1932" s="57"/>
    </row>
    <row r="1933" spans="1:17" ht="15" customHeight="1" x14ac:dyDescent="0.25">
      <c r="A1933" s="57">
        <v>18095</v>
      </c>
      <c r="B1933" s="57" t="s">
        <v>4169</v>
      </c>
      <c r="C1933" s="57" t="s">
        <v>4170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3817</v>
      </c>
      <c r="O1933" s="57" t="s">
        <v>3818</v>
      </c>
      <c r="P1933" s="57" t="s">
        <v>2231</v>
      </c>
      <c r="Q1933" s="57"/>
    </row>
    <row r="1934" spans="1:17" ht="15" customHeight="1" x14ac:dyDescent="0.25">
      <c r="A1934" s="57">
        <v>18099</v>
      </c>
      <c r="B1934" s="57" t="s">
        <v>4171</v>
      </c>
      <c r="C1934" s="57" t="s">
        <v>4172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3817</v>
      </c>
      <c r="O1934" s="57" t="s">
        <v>3818</v>
      </c>
      <c r="P1934" s="57" t="s">
        <v>2231</v>
      </c>
      <c r="Q1934" s="57"/>
    </row>
    <row r="1935" spans="1:17" ht="15" customHeight="1" x14ac:dyDescent="0.25">
      <c r="A1935" s="57">
        <v>18100</v>
      </c>
      <c r="B1935" s="57" t="s">
        <v>4173</v>
      </c>
      <c r="C1935" s="57" t="s">
        <v>4174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3817</v>
      </c>
      <c r="O1935" s="57" t="s">
        <v>3818</v>
      </c>
      <c r="P1935" s="57" t="s">
        <v>2231</v>
      </c>
      <c r="Q1935" s="57"/>
    </row>
    <row r="1936" spans="1:17" ht="15" customHeight="1" x14ac:dyDescent="0.25">
      <c r="A1936" s="57">
        <v>18102</v>
      </c>
      <c r="B1936" s="57" t="s">
        <v>4175</v>
      </c>
      <c r="C1936" s="57" t="s">
        <v>4176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3817</v>
      </c>
      <c r="O1936" s="57" t="s">
        <v>3818</v>
      </c>
      <c r="P1936" s="57" t="s">
        <v>2231</v>
      </c>
      <c r="Q1936" s="57"/>
    </row>
    <row r="1937" spans="1:17" ht="15" customHeight="1" x14ac:dyDescent="0.25">
      <c r="A1937" s="57">
        <v>18103</v>
      </c>
      <c r="B1937" s="57" t="s">
        <v>4177</v>
      </c>
      <c r="C1937" s="57" t="s">
        <v>4178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3817</v>
      </c>
      <c r="O1937" s="57" t="s">
        <v>3818</v>
      </c>
      <c r="P1937" s="57" t="s">
        <v>2231</v>
      </c>
      <c r="Q1937" s="57"/>
    </row>
    <row r="1938" spans="1:17" ht="15" customHeight="1" x14ac:dyDescent="0.25">
      <c r="A1938" s="59">
        <v>23045</v>
      </c>
      <c r="B1938" s="59" t="s">
        <v>4348</v>
      </c>
      <c r="C1938" s="59" t="s">
        <v>4349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3817</v>
      </c>
      <c r="O1938" s="59" t="s">
        <v>3871</v>
      </c>
      <c r="P1938" s="59" t="s">
        <v>2647</v>
      </c>
      <c r="Q1938" s="59"/>
    </row>
    <row r="1939" spans="1:17" ht="15" customHeight="1" x14ac:dyDescent="0.25">
      <c r="A1939" s="57">
        <v>12974</v>
      </c>
      <c r="B1939" s="57" t="s">
        <v>4015</v>
      </c>
      <c r="C1939" s="57" t="s">
        <v>4016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3817</v>
      </c>
      <c r="O1939" s="57" t="s">
        <v>3871</v>
      </c>
      <c r="P1939" s="57" t="s">
        <v>2231</v>
      </c>
      <c r="Q1939" s="57"/>
    </row>
    <row r="1940" spans="1:17" ht="15" customHeight="1" x14ac:dyDescent="0.25">
      <c r="A1940" s="57">
        <v>12968</v>
      </c>
      <c r="B1940" s="57" t="s">
        <v>4013</v>
      </c>
      <c r="C1940" s="57" t="s">
        <v>4014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3817</v>
      </c>
      <c r="O1940" s="57" t="s">
        <v>3871</v>
      </c>
      <c r="P1940" s="57" t="s">
        <v>2231</v>
      </c>
      <c r="Q1940" s="57"/>
    </row>
    <row r="1941" spans="1:17" ht="15" customHeight="1" x14ac:dyDescent="0.25">
      <c r="A1941" s="57">
        <v>12967</v>
      </c>
      <c r="B1941" s="57" t="s">
        <v>4011</v>
      </c>
      <c r="C1941" s="57" t="s">
        <v>4012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3817</v>
      </c>
      <c r="O1941" s="57" t="s">
        <v>3871</v>
      </c>
      <c r="P1941" s="57" t="s">
        <v>2231</v>
      </c>
      <c r="Q1941" s="57"/>
    </row>
    <row r="1942" spans="1:17" ht="15" customHeight="1" x14ac:dyDescent="0.25">
      <c r="A1942" s="59">
        <v>22860</v>
      </c>
      <c r="B1942" s="59" t="s">
        <v>4346</v>
      </c>
      <c r="C1942" s="59" t="s">
        <v>4347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3817</v>
      </c>
      <c r="O1942" s="59" t="s">
        <v>3871</v>
      </c>
      <c r="P1942" s="59" t="s">
        <v>2647</v>
      </c>
      <c r="Q1942" s="59"/>
    </row>
    <row r="1943" spans="1:17" ht="15" customHeight="1" x14ac:dyDescent="0.25">
      <c r="A1943" s="57">
        <v>18546</v>
      </c>
      <c r="B1943" s="57" t="s">
        <v>4199</v>
      </c>
      <c r="C1943" s="57" t="s">
        <v>4200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3817</v>
      </c>
      <c r="O1943" s="57" t="s">
        <v>3871</v>
      </c>
      <c r="P1943" s="57" t="s">
        <v>2231</v>
      </c>
      <c r="Q1943" s="57"/>
    </row>
    <row r="1944" spans="1:17" ht="15" customHeight="1" x14ac:dyDescent="0.25">
      <c r="A1944" s="57">
        <v>13985</v>
      </c>
      <c r="B1944" s="57" t="s">
        <v>4066</v>
      </c>
      <c r="C1944" s="57" t="s">
        <v>4067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3817</v>
      </c>
      <c r="O1944" s="57" t="s">
        <v>3871</v>
      </c>
      <c r="P1944" s="57" t="s">
        <v>2231</v>
      </c>
      <c r="Q1944" s="57"/>
    </row>
    <row r="1945" spans="1:17" ht="15" customHeight="1" x14ac:dyDescent="0.25">
      <c r="A1945" s="59">
        <v>23346</v>
      </c>
      <c r="B1945" s="59" t="s">
        <v>4368</v>
      </c>
      <c r="C1945" s="59" t="s">
        <v>4369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3817</v>
      </c>
      <c r="O1945" s="59" t="s">
        <v>3868</v>
      </c>
      <c r="P1945" s="59" t="s">
        <v>2647</v>
      </c>
      <c r="Q1945" s="59"/>
    </row>
    <row r="1946" spans="1:17" ht="15" customHeight="1" x14ac:dyDescent="0.3">
      <c r="A1946" s="55">
        <v>7132</v>
      </c>
      <c r="B1946" s="55" t="s">
        <v>8006</v>
      </c>
      <c r="C1946" s="55" t="s">
        <v>8007</v>
      </c>
      <c r="D1946" s="55"/>
      <c r="E1946" s="55">
        <v>22</v>
      </c>
      <c r="F1946" s="55">
        <v>6</v>
      </c>
      <c r="G1946" s="66">
        <v>0.39490000000000003</v>
      </c>
      <c r="H1946" s="66">
        <f t="shared" si="97"/>
        <v>0.48177800000000004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3817</v>
      </c>
      <c r="O1946" s="55" t="s">
        <v>3868</v>
      </c>
      <c r="P1946" s="53"/>
      <c r="Q1946" s="53"/>
    </row>
    <row r="1947" spans="1:17" ht="15" customHeight="1" x14ac:dyDescent="0.25">
      <c r="A1947" s="59">
        <v>23347</v>
      </c>
      <c r="B1947" s="59" t="s">
        <v>4370</v>
      </c>
      <c r="C1947" s="59" t="s">
        <v>4371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3817</v>
      </c>
      <c r="O1947" s="59" t="s">
        <v>3868</v>
      </c>
      <c r="P1947" s="59" t="s">
        <v>2647</v>
      </c>
      <c r="Q1947" s="59"/>
    </row>
    <row r="1948" spans="1:17" ht="15" customHeight="1" x14ac:dyDescent="0.25">
      <c r="A1948" s="59">
        <v>23158</v>
      </c>
      <c r="B1948" s="59" t="s">
        <v>4352</v>
      </c>
      <c r="C1948" s="59" t="s">
        <v>4353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3817</v>
      </c>
      <c r="O1948" s="59" t="s">
        <v>3868</v>
      </c>
      <c r="P1948" s="59" t="s">
        <v>2647</v>
      </c>
      <c r="Q1948" s="59"/>
    </row>
    <row r="1949" spans="1:17" ht="15" customHeight="1" x14ac:dyDescent="0.3">
      <c r="A1949" s="55">
        <v>7133</v>
      </c>
      <c r="B1949" s="55" t="s">
        <v>8008</v>
      </c>
      <c r="C1949" s="55" t="s">
        <v>8009</v>
      </c>
      <c r="D1949" s="55"/>
      <c r="E1949" s="55">
        <v>22</v>
      </c>
      <c r="F1949" s="55">
        <v>24</v>
      </c>
      <c r="G1949" s="66">
        <v>0.24490000000000001</v>
      </c>
      <c r="H1949" s="66">
        <f t="shared" si="97"/>
        <v>0.29877799999999999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3817</v>
      </c>
      <c r="O1949" s="55" t="s">
        <v>3868</v>
      </c>
      <c r="P1949" s="53"/>
      <c r="Q1949" s="53"/>
    </row>
    <row r="1950" spans="1:17" ht="15" customHeight="1" x14ac:dyDescent="0.3">
      <c r="A1950" s="55">
        <v>18204</v>
      </c>
      <c r="B1950" s="55" t="s">
        <v>8438</v>
      </c>
      <c r="C1950" s="55" t="s">
        <v>8439</v>
      </c>
      <c r="D1950" s="55"/>
      <c r="E1950" s="55">
        <v>22</v>
      </c>
      <c r="F1950" s="55">
        <v>6</v>
      </c>
      <c r="G1950" s="66">
        <v>19.564899999999998</v>
      </c>
      <c r="H1950" s="66">
        <f t="shared" si="97"/>
        <v>23.869177999999998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3571</v>
      </c>
      <c r="O1950" s="55" t="s">
        <v>3611</v>
      </c>
      <c r="P1950" s="53"/>
      <c r="Q1950" s="53"/>
    </row>
    <row r="1951" spans="1:17" ht="15" customHeight="1" x14ac:dyDescent="0.3">
      <c r="A1951" s="55">
        <v>21124</v>
      </c>
      <c r="B1951" s="55" t="s">
        <v>8592</v>
      </c>
      <c r="C1951" s="55" t="s">
        <v>8593</v>
      </c>
      <c r="D1951" s="55"/>
      <c r="E1951" s="55">
        <v>22</v>
      </c>
      <c r="F1951" s="55">
        <v>6</v>
      </c>
      <c r="G1951" s="66">
        <v>69.004900000000006</v>
      </c>
      <c r="H1951" s="66">
        <f t="shared" si="97"/>
        <v>84.185978000000006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3571</v>
      </c>
      <c r="O1951" s="55" t="s">
        <v>3597</v>
      </c>
      <c r="P1951" s="53"/>
      <c r="Q1951" s="53"/>
    </row>
    <row r="1952" spans="1:17" ht="15" customHeight="1" x14ac:dyDescent="0.3">
      <c r="A1952" s="55">
        <v>21123</v>
      </c>
      <c r="B1952" s="55" t="s">
        <v>8590</v>
      </c>
      <c r="C1952" s="55" t="s">
        <v>8591</v>
      </c>
      <c r="D1952" s="55"/>
      <c r="E1952" s="55">
        <v>22</v>
      </c>
      <c r="F1952" s="55">
        <v>6</v>
      </c>
      <c r="G1952" s="66">
        <v>69.004900000000006</v>
      </c>
      <c r="H1952" s="66">
        <f t="shared" si="97"/>
        <v>84.185978000000006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3571</v>
      </c>
      <c r="O1952" s="55" t="s">
        <v>3597</v>
      </c>
      <c r="P1952" s="54"/>
      <c r="Q1952" s="54"/>
    </row>
    <row r="1953" spans="1:17" ht="15" customHeight="1" x14ac:dyDescent="0.3">
      <c r="A1953" s="55">
        <v>21121</v>
      </c>
      <c r="B1953" s="55" t="s">
        <v>8588</v>
      </c>
      <c r="C1953" s="55" t="s">
        <v>8589</v>
      </c>
      <c r="D1953" s="55"/>
      <c r="E1953" s="55">
        <v>22</v>
      </c>
      <c r="F1953" s="55">
        <v>6</v>
      </c>
      <c r="G1953" s="66">
        <v>45.314900000000002</v>
      </c>
      <c r="H1953" s="66">
        <f t="shared" si="97"/>
        <v>55.284178000000004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3571</v>
      </c>
      <c r="O1953" s="55" t="s">
        <v>3597</v>
      </c>
      <c r="P1953" s="54"/>
      <c r="Q1953" s="54"/>
    </row>
    <row r="1954" spans="1:17" ht="15" customHeight="1" x14ac:dyDescent="0.3">
      <c r="A1954" s="55">
        <v>16028</v>
      </c>
      <c r="B1954" s="55" t="s">
        <v>8280</v>
      </c>
      <c r="C1954" s="55" t="s">
        <v>8281</v>
      </c>
      <c r="D1954" s="55"/>
      <c r="E1954" s="55">
        <v>22</v>
      </c>
      <c r="F1954" s="55">
        <v>3</v>
      </c>
      <c r="G1954" s="66">
        <v>28.834900000000001</v>
      </c>
      <c r="H1954" s="66">
        <f t="shared" si="97"/>
        <v>35.178578000000002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3571</v>
      </c>
      <c r="O1954" s="55" t="s">
        <v>3611</v>
      </c>
      <c r="P1954" s="53"/>
      <c r="Q1954" s="53"/>
    </row>
    <row r="1955" spans="1:17" ht="15" customHeight="1" x14ac:dyDescent="0.25">
      <c r="A1955" s="57">
        <v>12786</v>
      </c>
      <c r="B1955" s="57" t="s">
        <v>4001</v>
      </c>
      <c r="C1955" s="57" t="s">
        <v>4002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3817</v>
      </c>
      <c r="O1955" s="57" t="s">
        <v>3882</v>
      </c>
      <c r="P1955" s="57" t="s">
        <v>2231</v>
      </c>
      <c r="Q1955" s="57"/>
    </row>
    <row r="1956" spans="1:17" ht="15" customHeight="1" x14ac:dyDescent="0.25">
      <c r="A1956" s="57">
        <v>18350</v>
      </c>
      <c r="B1956" s="57" t="s">
        <v>4189</v>
      </c>
      <c r="C1956" s="57" t="s">
        <v>4190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3817</v>
      </c>
      <c r="O1956" s="57" t="s">
        <v>3858</v>
      </c>
      <c r="P1956" s="57" t="s">
        <v>2231</v>
      </c>
      <c r="Q1956" s="57"/>
    </row>
    <row r="1957" spans="1:17" ht="15" customHeight="1" x14ac:dyDescent="0.25">
      <c r="A1957" s="57">
        <v>18349</v>
      </c>
      <c r="B1957" s="57" t="s">
        <v>4187</v>
      </c>
      <c r="C1957" s="57" t="s">
        <v>4188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3817</v>
      </c>
      <c r="O1957" s="57" t="s">
        <v>3858</v>
      </c>
      <c r="P1957" s="57" t="s">
        <v>2231</v>
      </c>
      <c r="Q1957" s="57"/>
    </row>
    <row r="1958" spans="1:17" ht="15" customHeight="1" x14ac:dyDescent="0.25">
      <c r="A1958" s="57">
        <v>6153</v>
      </c>
      <c r="B1958" s="57" t="s">
        <v>3905</v>
      </c>
      <c r="C1958" s="57" t="s">
        <v>3906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3817</v>
      </c>
      <c r="O1958" s="57" t="s">
        <v>3868</v>
      </c>
      <c r="P1958" s="57" t="s">
        <v>2231</v>
      </c>
      <c r="Q1958" s="57"/>
    </row>
    <row r="1959" spans="1:17" ht="15" customHeight="1" x14ac:dyDescent="0.25">
      <c r="A1959" s="57">
        <v>11964</v>
      </c>
      <c r="B1959" s="57" t="s">
        <v>3995</v>
      </c>
      <c r="C1959" s="57" t="s">
        <v>3996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3817</v>
      </c>
      <c r="O1959" s="57" t="s">
        <v>3868</v>
      </c>
      <c r="P1959" s="57" t="s">
        <v>2231</v>
      </c>
      <c r="Q1959" s="57"/>
    </row>
    <row r="1960" spans="1:17" ht="15" customHeight="1" x14ac:dyDescent="0.25">
      <c r="A1960" s="57">
        <v>19751</v>
      </c>
      <c r="B1960" s="57" t="s">
        <v>4205</v>
      </c>
      <c r="C1960" s="57" t="s">
        <v>4206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3817</v>
      </c>
      <c r="O1960" s="57" t="s">
        <v>3868</v>
      </c>
      <c r="P1960" s="57" t="s">
        <v>2231</v>
      </c>
      <c r="Q1960" s="57"/>
    </row>
    <row r="1961" spans="1:17" ht="15" customHeight="1" x14ac:dyDescent="0.25">
      <c r="A1961" s="57">
        <v>6159</v>
      </c>
      <c r="B1961" s="57" t="s">
        <v>3915</v>
      </c>
      <c r="C1961" s="57" t="s">
        <v>3916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3817</v>
      </c>
      <c r="O1961" s="57" t="s">
        <v>3868</v>
      </c>
      <c r="P1961" s="57" t="s">
        <v>2231</v>
      </c>
      <c r="Q1961" s="57"/>
    </row>
    <row r="1962" spans="1:17" ht="15" customHeight="1" x14ac:dyDescent="0.25">
      <c r="A1962" s="57">
        <v>6169</v>
      </c>
      <c r="B1962" s="57" t="s">
        <v>3923</v>
      </c>
      <c r="C1962" s="57" t="s">
        <v>3924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3817</v>
      </c>
      <c r="O1962" s="57" t="s">
        <v>3868</v>
      </c>
      <c r="P1962" s="57" t="s">
        <v>2231</v>
      </c>
      <c r="Q1962" s="57"/>
    </row>
    <row r="1963" spans="1:17" ht="15" customHeight="1" x14ac:dyDescent="0.25">
      <c r="A1963" s="57">
        <v>13188</v>
      </c>
      <c r="B1963" s="57" t="s">
        <v>4039</v>
      </c>
      <c r="C1963" s="57" t="s">
        <v>4040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3817</v>
      </c>
      <c r="O1963" s="57" t="s">
        <v>3868</v>
      </c>
      <c r="P1963" s="57" t="s">
        <v>2231</v>
      </c>
      <c r="Q1963" s="57"/>
    </row>
    <row r="1964" spans="1:17" ht="15" customHeight="1" x14ac:dyDescent="0.25">
      <c r="A1964" s="57">
        <v>15509</v>
      </c>
      <c r="B1964" s="57" t="s">
        <v>4124</v>
      </c>
      <c r="C1964" s="57" t="s">
        <v>4125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3817</v>
      </c>
      <c r="O1964" s="57" t="s">
        <v>3868</v>
      </c>
      <c r="P1964" s="57" t="s">
        <v>2231</v>
      </c>
      <c r="Q1964" s="57"/>
    </row>
    <row r="1965" spans="1:17" ht="15" customHeight="1" x14ac:dyDescent="0.3">
      <c r="A1965" s="55">
        <v>23032</v>
      </c>
      <c r="B1965" s="55" t="s">
        <v>8736</v>
      </c>
      <c r="C1965" s="55" t="s">
        <v>8737</v>
      </c>
      <c r="D1965" s="55"/>
      <c r="E1965" s="55">
        <v>22</v>
      </c>
      <c r="F1965" s="55">
        <v>12</v>
      </c>
      <c r="G1965" s="66">
        <v>0.95489999999999997</v>
      </c>
      <c r="H1965" s="66">
        <f t="shared" si="100"/>
        <v>1.1649780000000001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3817</v>
      </c>
      <c r="O1965" s="55" t="s">
        <v>3868</v>
      </c>
      <c r="P1965" s="53"/>
      <c r="Q1965" s="146">
        <v>45492</v>
      </c>
    </row>
    <row r="1966" spans="1:17" ht="15" customHeight="1" x14ac:dyDescent="0.25">
      <c r="A1966" s="57">
        <v>13191</v>
      </c>
      <c r="B1966" s="57" t="s">
        <v>4041</v>
      </c>
      <c r="C1966" s="57" t="s">
        <v>4042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3817</v>
      </c>
      <c r="O1966" s="57" t="s">
        <v>4043</v>
      </c>
      <c r="P1966" s="57" t="s">
        <v>2231</v>
      </c>
      <c r="Q1966" s="57"/>
    </row>
    <row r="1967" spans="1:17" ht="15" customHeight="1" x14ac:dyDescent="0.25">
      <c r="A1967" s="57">
        <v>13193</v>
      </c>
      <c r="B1967" s="57" t="s">
        <v>4046</v>
      </c>
      <c r="C1967" s="57" t="s">
        <v>4047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3817</v>
      </c>
      <c r="O1967" s="57" t="s">
        <v>4043</v>
      </c>
      <c r="P1967" s="57" t="s">
        <v>2231</v>
      </c>
      <c r="Q1967" s="57"/>
    </row>
    <row r="1968" spans="1:17" ht="15" customHeight="1" x14ac:dyDescent="0.25">
      <c r="A1968" s="57">
        <v>13194</v>
      </c>
      <c r="B1968" s="57" t="s">
        <v>4048</v>
      </c>
      <c r="C1968" s="57" t="s">
        <v>4049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3817</v>
      </c>
      <c r="O1968" s="57" t="s">
        <v>4043</v>
      </c>
      <c r="P1968" s="57" t="s">
        <v>2231</v>
      </c>
      <c r="Q1968" s="57"/>
    </row>
    <row r="1969" spans="1:17" ht="15" customHeight="1" x14ac:dyDescent="0.25">
      <c r="A1969" s="57">
        <v>13192</v>
      </c>
      <c r="B1969" s="57" t="s">
        <v>4044</v>
      </c>
      <c r="C1969" s="57" t="s">
        <v>4045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3817</v>
      </c>
      <c r="O1969" s="57" t="s">
        <v>4043</v>
      </c>
      <c r="P1969" s="57" t="s">
        <v>2231</v>
      </c>
      <c r="Q1969" s="57"/>
    </row>
    <row r="1970" spans="1:17" ht="15" customHeight="1" x14ac:dyDescent="0.25">
      <c r="A1970" s="57">
        <v>20369</v>
      </c>
      <c r="B1970" s="57" t="s">
        <v>4246</v>
      </c>
      <c r="C1970" s="57" t="s">
        <v>4247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3817</v>
      </c>
      <c r="O1970" s="57" t="s">
        <v>3863</v>
      </c>
      <c r="P1970" s="57" t="s">
        <v>2231</v>
      </c>
      <c r="Q1970" s="57"/>
    </row>
    <row r="1971" spans="1:17" ht="15" customHeight="1" x14ac:dyDescent="0.25">
      <c r="A1971" s="57">
        <v>18455</v>
      </c>
      <c r="B1971" s="57" t="s">
        <v>4197</v>
      </c>
      <c r="C1971" s="57" t="s">
        <v>4198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3817</v>
      </c>
      <c r="O1971" s="57" t="s">
        <v>3863</v>
      </c>
      <c r="P1971" s="57" t="s">
        <v>2231</v>
      </c>
      <c r="Q1971" s="57"/>
    </row>
    <row r="1972" spans="1:17" ht="15" customHeight="1" x14ac:dyDescent="0.25">
      <c r="A1972" s="57">
        <v>18451</v>
      </c>
      <c r="B1972" s="57" t="s">
        <v>4193</v>
      </c>
      <c r="C1972" s="57" t="s">
        <v>4194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3817</v>
      </c>
      <c r="O1972" s="57" t="s">
        <v>3863</v>
      </c>
      <c r="P1972" s="57" t="s">
        <v>2231</v>
      </c>
      <c r="Q1972" s="57"/>
    </row>
    <row r="1973" spans="1:17" ht="15" customHeight="1" x14ac:dyDescent="0.25">
      <c r="A1973" s="57">
        <v>18453</v>
      </c>
      <c r="B1973" s="57" t="s">
        <v>4195</v>
      </c>
      <c r="C1973" s="57" t="s">
        <v>4196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3817</v>
      </c>
      <c r="O1973" s="57" t="s">
        <v>3863</v>
      </c>
      <c r="P1973" s="57" t="s">
        <v>2231</v>
      </c>
      <c r="Q1973" s="57"/>
    </row>
    <row r="1974" spans="1:17" ht="15" customHeight="1" x14ac:dyDescent="0.25">
      <c r="A1974" s="57">
        <v>6174</v>
      </c>
      <c r="B1974" s="57" t="s">
        <v>3927</v>
      </c>
      <c r="C1974" s="57" t="s">
        <v>3928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3817</v>
      </c>
      <c r="O1974" s="57" t="s">
        <v>3863</v>
      </c>
      <c r="P1974" s="57" t="s">
        <v>2231</v>
      </c>
      <c r="Q1974" s="57"/>
    </row>
    <row r="1975" spans="1:17" ht="15" customHeight="1" x14ac:dyDescent="0.25">
      <c r="A1975" s="57">
        <v>14152</v>
      </c>
      <c r="B1975" s="57" t="s">
        <v>4072</v>
      </c>
      <c r="C1975" s="57" t="s">
        <v>4073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3817</v>
      </c>
      <c r="O1975" s="57" t="s">
        <v>3863</v>
      </c>
      <c r="P1975" s="57" t="s">
        <v>2231</v>
      </c>
      <c r="Q1975" s="57"/>
    </row>
    <row r="1976" spans="1:17" ht="15" customHeight="1" x14ac:dyDescent="0.25">
      <c r="A1976" s="57">
        <v>6180</v>
      </c>
      <c r="B1976" s="57" t="s">
        <v>3935</v>
      </c>
      <c r="C1976" s="57" t="s">
        <v>3936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3817</v>
      </c>
      <c r="O1976" s="57" t="s">
        <v>3863</v>
      </c>
      <c r="P1976" s="57" t="s">
        <v>2231</v>
      </c>
      <c r="Q1976" s="57"/>
    </row>
    <row r="1977" spans="1:17" ht="15" customHeight="1" x14ac:dyDescent="0.25">
      <c r="A1977" s="57">
        <v>6175</v>
      </c>
      <c r="B1977" s="57" t="s">
        <v>3929</v>
      </c>
      <c r="C1977" s="57" t="s">
        <v>3930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3817</v>
      </c>
      <c r="O1977" s="57" t="s">
        <v>3863</v>
      </c>
      <c r="P1977" s="57" t="s">
        <v>2231</v>
      </c>
      <c r="Q1977" s="57"/>
    </row>
    <row r="1978" spans="1:17" ht="15" customHeight="1" x14ac:dyDescent="0.3">
      <c r="A1978" s="55">
        <v>6336</v>
      </c>
      <c r="B1978" s="55" t="s">
        <v>7918</v>
      </c>
      <c r="C1978" s="55" t="s">
        <v>7919</v>
      </c>
      <c r="D1978" s="55"/>
      <c r="E1978" s="55">
        <v>22</v>
      </c>
      <c r="F1978" s="55">
        <v>4</v>
      </c>
      <c r="G1978" s="66">
        <v>1.5048999999999999</v>
      </c>
      <c r="H1978" s="66">
        <f t="shared" si="100"/>
        <v>1.8359779999999999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3817</v>
      </c>
      <c r="O1978" s="55" t="s">
        <v>4136</v>
      </c>
      <c r="P1978" s="54"/>
      <c r="Q1978" s="54"/>
    </row>
    <row r="1979" spans="1:17" ht="15" customHeight="1" x14ac:dyDescent="0.3">
      <c r="A1979" s="55">
        <v>6337</v>
      </c>
      <c r="B1979" s="55" t="s">
        <v>7920</v>
      </c>
      <c r="C1979" s="55" t="s">
        <v>7921</v>
      </c>
      <c r="D1979" s="55"/>
      <c r="E1979" s="55">
        <v>22</v>
      </c>
      <c r="F1979" s="55">
        <v>4</v>
      </c>
      <c r="G1979" s="66">
        <v>1.5048999999999999</v>
      </c>
      <c r="H1979" s="66">
        <f t="shared" si="100"/>
        <v>1.8359779999999999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3817</v>
      </c>
      <c r="O1979" s="55" t="s">
        <v>4136</v>
      </c>
      <c r="P1979" s="54"/>
      <c r="Q1979" s="54"/>
    </row>
    <row r="1980" spans="1:17" ht="15" customHeight="1" x14ac:dyDescent="0.3">
      <c r="A1980" s="55">
        <v>6334</v>
      </c>
      <c r="B1980" s="55" t="s">
        <v>7916</v>
      </c>
      <c r="C1980" s="55" t="s">
        <v>7917</v>
      </c>
      <c r="D1980" s="55"/>
      <c r="E1980" s="55">
        <v>22</v>
      </c>
      <c r="F1980" s="55">
        <v>4</v>
      </c>
      <c r="G1980" s="66">
        <v>1.5048999999999999</v>
      </c>
      <c r="H1980" s="66">
        <f t="shared" si="100"/>
        <v>1.8359779999999999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3817</v>
      </c>
      <c r="O1980" s="55" t="s">
        <v>4136</v>
      </c>
      <c r="P1980" s="54"/>
      <c r="Q1980" s="54"/>
    </row>
    <row r="1981" spans="1:17" ht="15" customHeight="1" x14ac:dyDescent="0.25">
      <c r="A1981" s="57">
        <v>20088</v>
      </c>
      <c r="B1981" s="57" t="s">
        <v>4235</v>
      </c>
      <c r="C1981" s="57" t="s">
        <v>4236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3817</v>
      </c>
      <c r="O1981" s="57" t="s">
        <v>4237</v>
      </c>
      <c r="P1981" s="57" t="s">
        <v>2231</v>
      </c>
      <c r="Q1981" s="57"/>
    </row>
    <row r="1982" spans="1:17" ht="15" customHeight="1" x14ac:dyDescent="0.25">
      <c r="A1982" s="57">
        <v>20089</v>
      </c>
      <c r="B1982" s="57" t="s">
        <v>4238</v>
      </c>
      <c r="C1982" s="57" t="s">
        <v>4239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3817</v>
      </c>
      <c r="O1982" s="57" t="s">
        <v>4237</v>
      </c>
      <c r="P1982" s="57" t="s">
        <v>2231</v>
      </c>
      <c r="Q1982" s="57"/>
    </row>
    <row r="1983" spans="1:17" ht="15" customHeight="1" x14ac:dyDescent="0.25">
      <c r="A1983" s="57">
        <v>23031</v>
      </c>
      <c r="B1983" s="57" t="s">
        <v>4308</v>
      </c>
      <c r="C1983" s="57" t="s">
        <v>4309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3817</v>
      </c>
      <c r="O1983" s="57" t="s">
        <v>3871</v>
      </c>
      <c r="P1983" s="57" t="s">
        <v>2231</v>
      </c>
      <c r="Q1983" s="57"/>
    </row>
    <row r="1984" spans="1:17" ht="15" customHeight="1" x14ac:dyDescent="0.25">
      <c r="A1984" s="57">
        <v>21602</v>
      </c>
      <c r="B1984" s="57" t="s">
        <v>4278</v>
      </c>
      <c r="C1984" s="57" t="s">
        <v>4279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3817</v>
      </c>
      <c r="O1984" s="57" t="s">
        <v>3871</v>
      </c>
      <c r="P1984" s="57" t="s">
        <v>2231</v>
      </c>
      <c r="Q1984" s="57"/>
    </row>
    <row r="1985" spans="1:17" ht="15" customHeight="1" x14ac:dyDescent="0.25">
      <c r="A1985" s="57">
        <v>23028</v>
      </c>
      <c r="B1985" s="57" t="s">
        <v>4306</v>
      </c>
      <c r="C1985" s="57" t="s">
        <v>4307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3817</v>
      </c>
      <c r="O1985" s="57" t="s">
        <v>3818</v>
      </c>
      <c r="P1985" s="57" t="s">
        <v>2231</v>
      </c>
      <c r="Q1985" s="57"/>
    </row>
    <row r="1986" spans="1:17" ht="15" customHeight="1" x14ac:dyDescent="0.25">
      <c r="A1986" s="57">
        <v>20087</v>
      </c>
      <c r="B1986" s="57" t="s">
        <v>4233</v>
      </c>
      <c r="C1986" s="57" t="s">
        <v>4234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3817</v>
      </c>
      <c r="O1986" s="57" t="s">
        <v>3818</v>
      </c>
      <c r="P1986" s="57" t="s">
        <v>2231</v>
      </c>
      <c r="Q1986" s="57"/>
    </row>
    <row r="1987" spans="1:17" ht="15" customHeight="1" x14ac:dyDescent="0.25">
      <c r="A1987" s="57">
        <v>3674</v>
      </c>
      <c r="B1987" s="57" t="s">
        <v>3872</v>
      </c>
      <c r="C1987" s="57" t="s">
        <v>3873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3817</v>
      </c>
      <c r="O1987" s="57" t="s">
        <v>3863</v>
      </c>
      <c r="P1987" s="57" t="s">
        <v>2231</v>
      </c>
      <c r="Q1987" s="57"/>
    </row>
    <row r="1988" spans="1:17" ht="15" customHeight="1" x14ac:dyDescent="0.25">
      <c r="A1988" s="57">
        <v>6179</v>
      </c>
      <c r="B1988" s="57" t="s">
        <v>3933</v>
      </c>
      <c r="C1988" s="57" t="s">
        <v>3934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3817</v>
      </c>
      <c r="O1988" s="57" t="s">
        <v>3863</v>
      </c>
      <c r="P1988" s="57" t="s">
        <v>2231</v>
      </c>
      <c r="Q1988" s="57"/>
    </row>
    <row r="1989" spans="1:17" ht="15" customHeight="1" x14ac:dyDescent="0.25">
      <c r="A1989" s="57">
        <v>6185</v>
      </c>
      <c r="B1989" s="57" t="s">
        <v>3939</v>
      </c>
      <c r="C1989" s="57" t="s">
        <v>3940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3817</v>
      </c>
      <c r="O1989" s="57" t="s">
        <v>3863</v>
      </c>
      <c r="P1989" s="57" t="s">
        <v>2231</v>
      </c>
      <c r="Q1989" s="57"/>
    </row>
    <row r="1990" spans="1:17" ht="15" customHeight="1" x14ac:dyDescent="0.25">
      <c r="A1990" s="57">
        <v>6176</v>
      </c>
      <c r="B1990" s="57" t="s">
        <v>3931</v>
      </c>
      <c r="C1990" s="57" t="s">
        <v>3932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3817</v>
      </c>
      <c r="O1990" s="57" t="s">
        <v>3863</v>
      </c>
      <c r="P1990" s="57" t="s">
        <v>2231</v>
      </c>
      <c r="Q1990" s="57"/>
    </row>
    <row r="1991" spans="1:17" ht="15" customHeight="1" x14ac:dyDescent="0.25">
      <c r="A1991" s="57">
        <v>6167</v>
      </c>
      <c r="B1991" s="57" t="s">
        <v>3919</v>
      </c>
      <c r="C1991" s="57" t="s">
        <v>3920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3817</v>
      </c>
      <c r="O1991" s="57" t="s">
        <v>3863</v>
      </c>
      <c r="P1991" s="57" t="s">
        <v>2231</v>
      </c>
      <c r="Q1991" s="57"/>
    </row>
    <row r="1992" spans="1:17" ht="15" customHeight="1" x14ac:dyDescent="0.25">
      <c r="A1992" s="57">
        <v>6168</v>
      </c>
      <c r="B1992" s="57" t="s">
        <v>3921</v>
      </c>
      <c r="C1992" s="57" t="s">
        <v>3922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3817</v>
      </c>
      <c r="O1992" s="57" t="s">
        <v>3863</v>
      </c>
      <c r="P1992" s="57" t="s">
        <v>2231</v>
      </c>
      <c r="Q1992" s="57"/>
    </row>
    <row r="1993" spans="1:17" ht="15" customHeight="1" x14ac:dyDescent="0.25">
      <c r="A1993" s="57">
        <v>6172</v>
      </c>
      <c r="B1993" s="57" t="s">
        <v>3925</v>
      </c>
      <c r="C1993" s="57" t="s">
        <v>3926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3817</v>
      </c>
      <c r="O1993" s="57" t="s">
        <v>3863</v>
      </c>
      <c r="P1993" s="57" t="s">
        <v>2231</v>
      </c>
      <c r="Q1993" s="57"/>
    </row>
    <row r="1994" spans="1:17" ht="15" customHeight="1" x14ac:dyDescent="0.25">
      <c r="A1994" s="57">
        <v>6183</v>
      </c>
      <c r="B1994" s="57" t="s">
        <v>3937</v>
      </c>
      <c r="C1994" s="57" t="s">
        <v>3938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3817</v>
      </c>
      <c r="O1994" s="57" t="s">
        <v>3863</v>
      </c>
      <c r="P1994" s="57" t="s">
        <v>2231</v>
      </c>
      <c r="Q1994" s="57"/>
    </row>
    <row r="1995" spans="1:17" ht="15" customHeight="1" x14ac:dyDescent="0.25">
      <c r="A1995" s="57">
        <v>6187</v>
      </c>
      <c r="B1995" s="57" t="s">
        <v>3941</v>
      </c>
      <c r="C1995" s="57" t="s">
        <v>3942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3817</v>
      </c>
      <c r="O1995" s="57" t="s">
        <v>3863</v>
      </c>
      <c r="P1995" s="57" t="s">
        <v>2231</v>
      </c>
      <c r="Q1995" s="57"/>
    </row>
    <row r="1996" spans="1:17" ht="15" customHeight="1" x14ac:dyDescent="0.3">
      <c r="A1996" s="55">
        <v>23033</v>
      </c>
      <c r="B1996" s="55" t="s">
        <v>8738</v>
      </c>
      <c r="C1996" s="55" t="s">
        <v>8739</v>
      </c>
      <c r="D1996" s="55"/>
      <c r="E1996" s="55">
        <v>22</v>
      </c>
      <c r="F1996" s="55">
        <v>6</v>
      </c>
      <c r="G1996" s="66">
        <v>1.7549000000000001</v>
      </c>
      <c r="H1996" s="66">
        <f t="shared" si="100"/>
        <v>2.140978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3817</v>
      </c>
      <c r="O1996" s="55" t="s">
        <v>3868</v>
      </c>
      <c r="P1996" s="53"/>
      <c r="Q1996" s="53"/>
    </row>
    <row r="1997" spans="1:17" ht="15" customHeight="1" x14ac:dyDescent="0.25">
      <c r="A1997" s="57">
        <v>6155</v>
      </c>
      <c r="B1997" s="57" t="s">
        <v>3909</v>
      </c>
      <c r="C1997" s="57" t="s">
        <v>3910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3817</v>
      </c>
      <c r="O1997" s="57" t="s">
        <v>3863</v>
      </c>
      <c r="P1997" s="57" t="s">
        <v>2231</v>
      </c>
      <c r="Q1997" s="57"/>
    </row>
    <row r="1998" spans="1:17" ht="15" customHeight="1" x14ac:dyDescent="0.25">
      <c r="A1998" s="57">
        <v>6158</v>
      </c>
      <c r="B1998" s="57" t="s">
        <v>3913</v>
      </c>
      <c r="C1998" s="57" t="s">
        <v>3914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3817</v>
      </c>
      <c r="O1998" s="57" t="s">
        <v>3863</v>
      </c>
      <c r="P1998" s="57" t="s">
        <v>2231</v>
      </c>
      <c r="Q1998" s="57"/>
    </row>
    <row r="1999" spans="1:17" ht="15" customHeight="1" x14ac:dyDescent="0.25">
      <c r="A1999" s="57">
        <v>6154</v>
      </c>
      <c r="B1999" s="57" t="s">
        <v>3907</v>
      </c>
      <c r="C1999" s="57" t="s">
        <v>3908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3817</v>
      </c>
      <c r="O1999" s="57" t="s">
        <v>3863</v>
      </c>
      <c r="P1999" s="57" t="s">
        <v>2231</v>
      </c>
      <c r="Q1999" s="57"/>
    </row>
    <row r="2000" spans="1:17" ht="15" customHeight="1" x14ac:dyDescent="0.25">
      <c r="A2000" s="57">
        <v>6156</v>
      </c>
      <c r="B2000" s="57" t="s">
        <v>3911</v>
      </c>
      <c r="C2000" s="57" t="s">
        <v>3912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3817</v>
      </c>
      <c r="O2000" s="57" t="s">
        <v>3863</v>
      </c>
      <c r="P2000" s="57" t="s">
        <v>2231</v>
      </c>
      <c r="Q2000" s="57"/>
    </row>
    <row r="2001" spans="1:17" ht="15" customHeight="1" x14ac:dyDescent="0.25">
      <c r="A2001" s="57">
        <v>6163</v>
      </c>
      <c r="B2001" s="57" t="s">
        <v>3917</v>
      </c>
      <c r="C2001" s="57" t="s">
        <v>3918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3817</v>
      </c>
      <c r="O2001" s="57" t="s">
        <v>3863</v>
      </c>
      <c r="P2001" s="57" t="s">
        <v>2231</v>
      </c>
      <c r="Q2001" s="57"/>
    </row>
    <row r="2002" spans="1:17" ht="15" customHeight="1" x14ac:dyDescent="0.25">
      <c r="A2002" s="57">
        <v>6326</v>
      </c>
      <c r="B2002" s="57" t="s">
        <v>3951</v>
      </c>
      <c r="C2002" s="57" t="s">
        <v>3952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3817</v>
      </c>
      <c r="O2002" s="57" t="s">
        <v>3818</v>
      </c>
      <c r="P2002" s="57" t="s">
        <v>2231</v>
      </c>
      <c r="Q2002" s="57"/>
    </row>
    <row r="2003" spans="1:17" ht="15" customHeight="1" x14ac:dyDescent="0.25">
      <c r="A2003" s="57">
        <v>6327</v>
      </c>
      <c r="B2003" s="57" t="s">
        <v>3953</v>
      </c>
      <c r="C2003" s="57" t="s">
        <v>3954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3817</v>
      </c>
      <c r="O2003" s="57" t="s">
        <v>3818</v>
      </c>
      <c r="P2003" s="57" t="s">
        <v>2231</v>
      </c>
      <c r="Q2003" s="57"/>
    </row>
    <row r="2004" spans="1:17" ht="15" customHeight="1" x14ac:dyDescent="0.25">
      <c r="A2004" s="57">
        <v>6325</v>
      </c>
      <c r="B2004" s="57" t="s">
        <v>3949</v>
      </c>
      <c r="C2004" s="57" t="s">
        <v>3950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3817</v>
      </c>
      <c r="O2004" s="57" t="s">
        <v>3818</v>
      </c>
      <c r="P2004" s="57" t="s">
        <v>2231</v>
      </c>
      <c r="Q2004" s="57"/>
    </row>
    <row r="2005" spans="1:17" ht="15" customHeight="1" x14ac:dyDescent="0.25">
      <c r="A2005" s="57">
        <v>11965</v>
      </c>
      <c r="B2005" s="57" t="s">
        <v>3997</v>
      </c>
      <c r="C2005" s="57" t="s">
        <v>3998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3817</v>
      </c>
      <c r="O2005" s="57" t="s">
        <v>3818</v>
      </c>
      <c r="P2005" s="57" t="s">
        <v>2231</v>
      </c>
      <c r="Q2005" s="57"/>
    </row>
    <row r="2006" spans="1:17" ht="15" customHeight="1" x14ac:dyDescent="0.25">
      <c r="A2006" s="57">
        <v>6868</v>
      </c>
      <c r="B2006" s="57" t="s">
        <v>3973</v>
      </c>
      <c r="C2006" s="57" t="s">
        <v>3974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3817</v>
      </c>
      <c r="O2006" s="57" t="s">
        <v>3818</v>
      </c>
      <c r="P2006" s="57" t="s">
        <v>2231</v>
      </c>
      <c r="Q2006" s="57"/>
    </row>
    <row r="2007" spans="1:17" ht="15" customHeight="1" x14ac:dyDescent="0.25">
      <c r="A2007" s="57">
        <v>6867</v>
      </c>
      <c r="B2007" s="57" t="s">
        <v>3971</v>
      </c>
      <c r="C2007" s="57" t="s">
        <v>3972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3817</v>
      </c>
      <c r="O2007" s="57" t="s">
        <v>3818</v>
      </c>
      <c r="P2007" s="57" t="s">
        <v>2231</v>
      </c>
      <c r="Q2007" s="57"/>
    </row>
    <row r="2008" spans="1:17" ht="15" customHeight="1" x14ac:dyDescent="0.25">
      <c r="A2008" s="57">
        <v>6869</v>
      </c>
      <c r="B2008" s="57" t="s">
        <v>3975</v>
      </c>
      <c r="C2008" s="57" t="s">
        <v>3976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3817</v>
      </c>
      <c r="O2008" s="57" t="s">
        <v>3818</v>
      </c>
      <c r="P2008" s="57" t="s">
        <v>2231</v>
      </c>
      <c r="Q2008" s="57"/>
    </row>
    <row r="2009" spans="1:17" ht="15" customHeight="1" x14ac:dyDescent="0.25">
      <c r="A2009" s="57">
        <v>6870</v>
      </c>
      <c r="B2009" s="57" t="s">
        <v>3977</v>
      </c>
      <c r="C2009" s="57" t="s">
        <v>3978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3817</v>
      </c>
      <c r="O2009" s="57" t="s">
        <v>3818</v>
      </c>
      <c r="P2009" s="57" t="s">
        <v>2231</v>
      </c>
      <c r="Q2009" s="57"/>
    </row>
    <row r="2010" spans="1:17" ht="15" customHeight="1" x14ac:dyDescent="0.25">
      <c r="A2010" s="57">
        <v>14154</v>
      </c>
      <c r="B2010" s="57" t="s">
        <v>4074</v>
      </c>
      <c r="C2010" s="57" t="s">
        <v>4075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3817</v>
      </c>
      <c r="O2010" s="57" t="s">
        <v>3818</v>
      </c>
      <c r="P2010" s="57" t="s">
        <v>2231</v>
      </c>
      <c r="Q2010" s="57"/>
    </row>
    <row r="2011" spans="1:17" ht="15" customHeight="1" x14ac:dyDescent="0.25">
      <c r="A2011" s="57">
        <v>14155</v>
      </c>
      <c r="B2011" s="57" t="s">
        <v>4076</v>
      </c>
      <c r="C2011" s="57" t="s">
        <v>4077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3817</v>
      </c>
      <c r="O2011" s="57" t="s">
        <v>3818</v>
      </c>
      <c r="P2011" s="57" t="s">
        <v>2231</v>
      </c>
      <c r="Q2011" s="57"/>
    </row>
    <row r="2012" spans="1:17" ht="15" customHeight="1" x14ac:dyDescent="0.3">
      <c r="A2012" s="55">
        <v>15505</v>
      </c>
      <c r="B2012" s="55" t="s">
        <v>8202</v>
      </c>
      <c r="C2012" s="55" t="s">
        <v>8203</v>
      </c>
      <c r="D2012" s="55"/>
      <c r="E2012" s="55">
        <v>22</v>
      </c>
      <c r="F2012" s="55">
        <v>6</v>
      </c>
      <c r="G2012" s="66">
        <v>0.79490000000000005</v>
      </c>
      <c r="H2012" s="66">
        <f t="shared" si="100"/>
        <v>0.96977800000000003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3817</v>
      </c>
      <c r="O2012" s="55" t="s">
        <v>3818</v>
      </c>
      <c r="P2012" s="53"/>
      <c r="Q2012" s="53"/>
    </row>
    <row r="2013" spans="1:17" ht="15" customHeight="1" x14ac:dyDescent="0.3">
      <c r="A2013" s="55">
        <v>15508</v>
      </c>
      <c r="B2013" s="55" t="s">
        <v>8208</v>
      </c>
      <c r="C2013" s="55" t="s">
        <v>8209</v>
      </c>
      <c r="D2013" s="55"/>
      <c r="E2013" s="55">
        <v>22</v>
      </c>
      <c r="F2013" s="55">
        <v>6</v>
      </c>
      <c r="G2013" s="66">
        <v>0.79490000000000005</v>
      </c>
      <c r="H2013" s="66">
        <f t="shared" si="100"/>
        <v>0.96977800000000003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3817</v>
      </c>
      <c r="O2013" s="55" t="s">
        <v>3818</v>
      </c>
      <c r="P2013" s="54"/>
      <c r="Q2013" s="54"/>
    </row>
    <row r="2014" spans="1:17" ht="15" customHeight="1" x14ac:dyDescent="0.3">
      <c r="A2014" s="55">
        <v>15507</v>
      </c>
      <c r="B2014" s="55" t="s">
        <v>8206</v>
      </c>
      <c r="C2014" s="55" t="s">
        <v>8207</v>
      </c>
      <c r="D2014" s="55"/>
      <c r="E2014" s="55">
        <v>22</v>
      </c>
      <c r="F2014" s="55">
        <v>6</v>
      </c>
      <c r="G2014" s="66">
        <v>0.79490000000000005</v>
      </c>
      <c r="H2014" s="66">
        <f t="shared" si="100"/>
        <v>0.96977800000000003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3817</v>
      </c>
      <c r="O2014" s="55" t="s">
        <v>3818</v>
      </c>
      <c r="P2014" s="54"/>
      <c r="Q2014" s="54"/>
    </row>
    <row r="2015" spans="1:17" ht="15" customHeight="1" x14ac:dyDescent="0.3">
      <c r="A2015" s="55">
        <v>15506</v>
      </c>
      <c r="B2015" s="55" t="s">
        <v>8204</v>
      </c>
      <c r="C2015" s="55" t="s">
        <v>8205</v>
      </c>
      <c r="D2015" s="55"/>
      <c r="E2015" s="55">
        <v>22</v>
      </c>
      <c r="F2015" s="55">
        <v>6</v>
      </c>
      <c r="G2015" s="66">
        <v>0.79490000000000005</v>
      </c>
      <c r="H2015" s="66">
        <f t="shared" si="100"/>
        <v>0.96977800000000003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3817</v>
      </c>
      <c r="O2015" s="55" t="s">
        <v>3818</v>
      </c>
      <c r="P2015" s="54"/>
      <c r="Q2015" s="54"/>
    </row>
    <row r="2016" spans="1:17" ht="15" customHeight="1" x14ac:dyDescent="0.3">
      <c r="A2016" s="55">
        <v>18450</v>
      </c>
      <c r="B2016" s="55" t="s">
        <v>8450</v>
      </c>
      <c r="C2016" s="55" t="s">
        <v>8451</v>
      </c>
      <c r="D2016" s="55"/>
      <c r="E2016" s="55">
        <v>22</v>
      </c>
      <c r="F2016" s="55">
        <v>6</v>
      </c>
      <c r="G2016" s="66">
        <v>0.79490000000000005</v>
      </c>
      <c r="H2016" s="66">
        <f t="shared" si="100"/>
        <v>0.96977800000000003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3817</v>
      </c>
      <c r="O2016" s="55" t="s">
        <v>3818</v>
      </c>
      <c r="P2016" s="54"/>
      <c r="Q2016" s="54"/>
    </row>
    <row r="2017" spans="1:17" ht="15" customHeight="1" x14ac:dyDescent="0.25">
      <c r="A2017" s="57">
        <v>11641</v>
      </c>
      <c r="B2017" s="57" t="s">
        <v>3979</v>
      </c>
      <c r="C2017" s="57" t="s">
        <v>3980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3817</v>
      </c>
      <c r="O2017" s="57" t="s">
        <v>3835</v>
      </c>
      <c r="P2017" s="57" t="s">
        <v>2231</v>
      </c>
      <c r="Q2017" s="57"/>
    </row>
    <row r="2018" spans="1:17" ht="15" customHeight="1" x14ac:dyDescent="0.25">
      <c r="A2018" s="57">
        <v>11672</v>
      </c>
      <c r="B2018" s="57" t="s">
        <v>3981</v>
      </c>
      <c r="C2018" s="57" t="s">
        <v>3982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3817</v>
      </c>
      <c r="O2018" s="57" t="s">
        <v>3835</v>
      </c>
      <c r="P2018" s="57" t="s">
        <v>2231</v>
      </c>
      <c r="Q2018" s="57"/>
    </row>
    <row r="2019" spans="1:17" ht="15" customHeight="1" x14ac:dyDescent="0.3">
      <c r="A2019" s="55">
        <v>23029</v>
      </c>
      <c r="B2019" s="55" t="s">
        <v>8732</v>
      </c>
      <c r="C2019" s="55" t="s">
        <v>8733</v>
      </c>
      <c r="D2019" s="55"/>
      <c r="E2019" s="55">
        <v>22</v>
      </c>
      <c r="F2019" s="55">
        <v>24</v>
      </c>
      <c r="G2019" s="66">
        <v>0.44490000000000002</v>
      </c>
      <c r="H2019" s="66">
        <f t="shared" si="103"/>
        <v>0.54277799999999998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3817</v>
      </c>
      <c r="O2019" s="55" t="s">
        <v>3835</v>
      </c>
      <c r="P2019" s="53"/>
      <c r="Q2019" s="53"/>
    </row>
    <row r="2020" spans="1:17" ht="15" customHeight="1" x14ac:dyDescent="0.3">
      <c r="A2020" s="55">
        <v>23030</v>
      </c>
      <c r="B2020" s="55" t="s">
        <v>8734</v>
      </c>
      <c r="C2020" s="55" t="s">
        <v>8735</v>
      </c>
      <c r="D2020" s="55"/>
      <c r="E2020" s="55">
        <v>22</v>
      </c>
      <c r="F2020" s="55">
        <v>24</v>
      </c>
      <c r="G2020" s="66">
        <v>0.44490000000000002</v>
      </c>
      <c r="H2020" s="66">
        <f t="shared" si="103"/>
        <v>0.54277799999999998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3817</v>
      </c>
      <c r="O2020" s="55" t="s">
        <v>3835</v>
      </c>
      <c r="P2020" s="53"/>
      <c r="Q2020" s="53"/>
    </row>
    <row r="2021" spans="1:17" ht="15" customHeight="1" x14ac:dyDescent="0.25">
      <c r="A2021" s="61">
        <v>6193</v>
      </c>
      <c r="B2021" s="61" t="s">
        <v>4332</v>
      </c>
      <c r="C2021" s="61" t="s">
        <v>4333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3817</v>
      </c>
      <c r="O2021" s="61" t="s">
        <v>3835</v>
      </c>
      <c r="P2021" s="61" t="s">
        <v>3415</v>
      </c>
      <c r="Q2021" s="61"/>
    </row>
    <row r="2022" spans="1:17" ht="15" customHeight="1" x14ac:dyDescent="0.25">
      <c r="A2022" s="61">
        <v>6198</v>
      </c>
      <c r="B2022" s="61" t="s">
        <v>4336</v>
      </c>
      <c r="C2022" s="61" t="s">
        <v>4337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3817</v>
      </c>
      <c r="O2022" s="61" t="s">
        <v>3835</v>
      </c>
      <c r="P2022" s="61" t="s">
        <v>3415</v>
      </c>
      <c r="Q2022" s="61"/>
    </row>
    <row r="2023" spans="1:17" ht="15" customHeight="1" x14ac:dyDescent="0.25">
      <c r="A2023" s="61">
        <v>20091</v>
      </c>
      <c r="B2023" s="61" t="s">
        <v>4340</v>
      </c>
      <c r="C2023" s="61" t="s">
        <v>4341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3817</v>
      </c>
      <c r="O2023" s="61" t="s">
        <v>3835</v>
      </c>
      <c r="P2023" s="61" t="s">
        <v>3415</v>
      </c>
      <c r="Q2023" s="61"/>
    </row>
    <row r="2024" spans="1:17" ht="15" customHeight="1" x14ac:dyDescent="0.25">
      <c r="A2024" s="61">
        <v>3680</v>
      </c>
      <c r="B2024" s="61" t="s">
        <v>4326</v>
      </c>
      <c r="C2024" s="61" t="s">
        <v>4327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3817</v>
      </c>
      <c r="O2024" s="61" t="s">
        <v>3835</v>
      </c>
      <c r="P2024" s="61" t="s">
        <v>3415</v>
      </c>
      <c r="Q2024" s="61"/>
    </row>
    <row r="2025" spans="1:17" ht="15" customHeight="1" x14ac:dyDescent="0.25">
      <c r="A2025" s="61">
        <v>3681</v>
      </c>
      <c r="B2025" s="61" t="s">
        <v>4328</v>
      </c>
      <c r="C2025" s="61" t="s">
        <v>4329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3817</v>
      </c>
      <c r="O2025" s="61" t="s">
        <v>3835</v>
      </c>
      <c r="P2025" s="61" t="s">
        <v>3415</v>
      </c>
      <c r="Q2025" s="61"/>
    </row>
    <row r="2026" spans="1:17" ht="15" customHeight="1" x14ac:dyDescent="0.25">
      <c r="A2026" s="61">
        <v>6195</v>
      </c>
      <c r="B2026" s="61" t="s">
        <v>4334</v>
      </c>
      <c r="C2026" s="61" t="s">
        <v>4335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3817</v>
      </c>
      <c r="O2026" s="61" t="s">
        <v>3835</v>
      </c>
      <c r="P2026" s="61" t="s">
        <v>3415</v>
      </c>
      <c r="Q2026" s="77">
        <v>45478</v>
      </c>
    </row>
    <row r="2027" spans="1:17" ht="15" customHeight="1" x14ac:dyDescent="0.3">
      <c r="A2027" s="55">
        <v>6151</v>
      </c>
      <c r="B2027" s="55" t="s">
        <v>7912</v>
      </c>
      <c r="C2027" s="55" t="s">
        <v>7913</v>
      </c>
      <c r="D2027" s="55"/>
      <c r="E2027" s="55">
        <v>22</v>
      </c>
      <c r="F2027" s="55">
        <v>12</v>
      </c>
      <c r="G2027" s="66">
        <v>0.2949</v>
      </c>
      <c r="H2027" s="66">
        <f t="shared" si="103"/>
        <v>0.35977799999999999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3817</v>
      </c>
      <c r="O2027" s="55" t="s">
        <v>3835</v>
      </c>
      <c r="P2027" s="53"/>
      <c r="Q2027" s="53"/>
    </row>
    <row r="2028" spans="1:17" ht="15" customHeight="1" x14ac:dyDescent="0.3">
      <c r="A2028" s="55">
        <v>6152</v>
      </c>
      <c r="B2028" s="55" t="s">
        <v>7914</v>
      </c>
      <c r="C2028" s="55" t="s">
        <v>7915</v>
      </c>
      <c r="D2028" s="55"/>
      <c r="E2028" s="55">
        <v>22</v>
      </c>
      <c r="F2028" s="55">
        <v>12</v>
      </c>
      <c r="G2028" s="66">
        <v>0.2949</v>
      </c>
      <c r="H2028" s="66">
        <f t="shared" si="103"/>
        <v>0.35977799999999999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3817</v>
      </c>
      <c r="O2028" s="55" t="s">
        <v>3835</v>
      </c>
      <c r="P2028" s="54"/>
      <c r="Q2028" s="54"/>
    </row>
    <row r="2029" spans="1:17" ht="15" customHeight="1" x14ac:dyDescent="0.3">
      <c r="A2029" s="55">
        <v>14008</v>
      </c>
      <c r="B2029" s="55" t="s">
        <v>8138</v>
      </c>
      <c r="C2029" s="55" t="s">
        <v>8139</v>
      </c>
      <c r="D2029" s="55"/>
      <c r="E2029" s="55">
        <v>22</v>
      </c>
      <c r="F2029" s="55">
        <v>12</v>
      </c>
      <c r="G2029" s="66">
        <v>0.2949</v>
      </c>
      <c r="H2029" s="66">
        <f t="shared" si="103"/>
        <v>0.35977799999999999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3817</v>
      </c>
      <c r="O2029" s="55" t="s">
        <v>3835</v>
      </c>
      <c r="P2029" s="54"/>
      <c r="Q2029" s="54"/>
    </row>
    <row r="2030" spans="1:17" ht="15" customHeight="1" x14ac:dyDescent="0.3">
      <c r="A2030" s="55">
        <v>11966</v>
      </c>
      <c r="B2030" s="55" t="s">
        <v>8066</v>
      </c>
      <c r="C2030" s="55" t="s">
        <v>8067</v>
      </c>
      <c r="D2030" s="55"/>
      <c r="E2030" s="55">
        <v>22</v>
      </c>
      <c r="F2030" s="55">
        <v>12</v>
      </c>
      <c r="G2030" s="66">
        <v>0.2949</v>
      </c>
      <c r="H2030" s="66">
        <f t="shared" si="103"/>
        <v>0.35977799999999999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3817</v>
      </c>
      <c r="O2030" s="55" t="s">
        <v>3835</v>
      </c>
      <c r="P2030" s="53"/>
      <c r="Q2030" s="53"/>
    </row>
    <row r="2031" spans="1:17" ht="15" customHeight="1" x14ac:dyDescent="0.3">
      <c r="A2031" s="55">
        <v>11967</v>
      </c>
      <c r="B2031" s="55" t="s">
        <v>8068</v>
      </c>
      <c r="C2031" s="55" t="s">
        <v>8069</v>
      </c>
      <c r="D2031" s="55"/>
      <c r="E2031" s="55">
        <v>22</v>
      </c>
      <c r="F2031" s="55">
        <v>12</v>
      </c>
      <c r="G2031" s="66">
        <v>0.2949</v>
      </c>
      <c r="H2031" s="66">
        <f t="shared" si="103"/>
        <v>0.35977799999999999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3817</v>
      </c>
      <c r="O2031" s="55" t="s">
        <v>3835</v>
      </c>
      <c r="P2031" s="54"/>
      <c r="Q2031" s="54"/>
    </row>
    <row r="2032" spans="1:17" ht="15" customHeight="1" x14ac:dyDescent="0.25">
      <c r="A2032" s="57">
        <v>15639</v>
      </c>
      <c r="B2032" s="57" t="s">
        <v>4137</v>
      </c>
      <c r="C2032" s="57" t="s">
        <v>4138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3817</v>
      </c>
      <c r="O2032" s="57" t="s">
        <v>4136</v>
      </c>
      <c r="P2032" s="57" t="s">
        <v>2231</v>
      </c>
      <c r="Q2032" s="57"/>
    </row>
    <row r="2033" spans="1:17" ht="15" customHeight="1" x14ac:dyDescent="0.25">
      <c r="A2033" s="57">
        <v>15638</v>
      </c>
      <c r="B2033" s="57" t="s">
        <v>4134</v>
      </c>
      <c r="C2033" s="57" t="s">
        <v>4135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3817</v>
      </c>
      <c r="O2033" s="57" t="s">
        <v>4136</v>
      </c>
      <c r="P2033" s="57" t="s">
        <v>2231</v>
      </c>
      <c r="Q2033" s="57"/>
    </row>
    <row r="2034" spans="1:17" ht="15" customHeight="1" x14ac:dyDescent="0.25">
      <c r="A2034" s="57">
        <v>7542</v>
      </c>
      <c r="B2034" s="57" t="s">
        <v>3620</v>
      </c>
      <c r="C2034" s="57" t="s">
        <v>3621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3571</v>
      </c>
      <c r="O2034" s="57" t="s">
        <v>3572</v>
      </c>
      <c r="P2034" s="57" t="s">
        <v>2231</v>
      </c>
      <c r="Q2034" s="57"/>
    </row>
    <row r="2035" spans="1:17" ht="15" customHeight="1" x14ac:dyDescent="0.25">
      <c r="A2035" s="57">
        <v>7541</v>
      </c>
      <c r="B2035" s="57" t="s">
        <v>3618</v>
      </c>
      <c r="C2035" s="57" t="s">
        <v>3619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3571</v>
      </c>
      <c r="O2035" s="57" t="s">
        <v>3572</v>
      </c>
      <c r="P2035" s="57" t="s">
        <v>2231</v>
      </c>
      <c r="Q2035" s="57"/>
    </row>
    <row r="2036" spans="1:17" ht="15" customHeight="1" x14ac:dyDescent="0.3">
      <c r="A2036" s="55">
        <v>22922</v>
      </c>
      <c r="B2036" s="55" t="s">
        <v>8706</v>
      </c>
      <c r="C2036" s="55" t="s">
        <v>8707</v>
      </c>
      <c r="D2036" s="55"/>
      <c r="E2036" s="55">
        <v>22</v>
      </c>
      <c r="F2036" s="55">
        <v>6</v>
      </c>
      <c r="G2036" s="66">
        <v>0.66489999999999994</v>
      </c>
      <c r="H2036" s="66">
        <f t="shared" si="103"/>
        <v>0.81117799999999995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3817</v>
      </c>
      <c r="O2036" s="55" t="s">
        <v>3868</v>
      </c>
      <c r="P2036" s="53"/>
      <c r="Q2036" s="53"/>
    </row>
    <row r="2037" spans="1:17" ht="15" customHeight="1" x14ac:dyDescent="0.25">
      <c r="A2037" s="57">
        <v>16708</v>
      </c>
      <c r="B2037" s="57" t="s">
        <v>4157</v>
      </c>
      <c r="C2037" s="57" t="s">
        <v>4158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3817</v>
      </c>
      <c r="O2037" s="57" t="s">
        <v>3863</v>
      </c>
      <c r="P2037" s="57" t="s">
        <v>2231</v>
      </c>
      <c r="Q2037" s="57"/>
    </row>
    <row r="2038" spans="1:17" ht="15" customHeight="1" x14ac:dyDescent="0.25">
      <c r="A2038" s="57">
        <v>16705</v>
      </c>
      <c r="B2038" s="57" t="s">
        <v>4153</v>
      </c>
      <c r="C2038" s="57" t="s">
        <v>4154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3817</v>
      </c>
      <c r="O2038" s="57" t="s">
        <v>3863</v>
      </c>
      <c r="P2038" s="57" t="s">
        <v>2231</v>
      </c>
      <c r="Q2038" s="57"/>
    </row>
    <row r="2039" spans="1:17" ht="15" customHeight="1" x14ac:dyDescent="0.25">
      <c r="A2039" s="57">
        <v>16706</v>
      </c>
      <c r="B2039" s="57" t="s">
        <v>4155</v>
      </c>
      <c r="C2039" s="57" t="s">
        <v>4156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3817</v>
      </c>
      <c r="O2039" s="57" t="s">
        <v>3863</v>
      </c>
      <c r="P2039" s="57" t="s">
        <v>2231</v>
      </c>
      <c r="Q2039" s="57"/>
    </row>
    <row r="2040" spans="1:17" ht="15" customHeight="1" x14ac:dyDescent="0.25">
      <c r="A2040" s="57">
        <v>16709</v>
      </c>
      <c r="B2040" s="57" t="s">
        <v>4159</v>
      </c>
      <c r="C2040" s="57" t="s">
        <v>4160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3817</v>
      </c>
      <c r="O2040" s="57" t="s">
        <v>3863</v>
      </c>
      <c r="P2040" s="57" t="s">
        <v>2231</v>
      </c>
      <c r="Q2040" s="57"/>
    </row>
    <row r="2041" spans="1:17" ht="15" customHeight="1" x14ac:dyDescent="0.25">
      <c r="A2041" s="57">
        <v>20171</v>
      </c>
      <c r="B2041" s="57" t="s">
        <v>4242</v>
      </c>
      <c r="C2041" s="57" t="s">
        <v>4243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3817</v>
      </c>
      <c r="O2041" s="57" t="s">
        <v>3863</v>
      </c>
      <c r="P2041" s="57" t="s">
        <v>2231</v>
      </c>
      <c r="Q2041" s="57"/>
    </row>
    <row r="2042" spans="1:17" ht="15" customHeight="1" x14ac:dyDescent="0.25">
      <c r="A2042" s="57">
        <v>20172</v>
      </c>
      <c r="B2042" s="57" t="s">
        <v>4244</v>
      </c>
      <c r="C2042" s="57" t="s">
        <v>4245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3817</v>
      </c>
      <c r="O2042" s="57" t="s">
        <v>3863</v>
      </c>
      <c r="P2042" s="57" t="s">
        <v>2231</v>
      </c>
      <c r="Q2042" s="57"/>
    </row>
    <row r="2043" spans="1:17" ht="15" customHeight="1" x14ac:dyDescent="0.25">
      <c r="A2043" s="57">
        <v>20170</v>
      </c>
      <c r="B2043" s="57" t="s">
        <v>4240</v>
      </c>
      <c r="C2043" s="57" t="s">
        <v>4241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3817</v>
      </c>
      <c r="O2043" s="57" t="s">
        <v>3863</v>
      </c>
      <c r="P2043" s="57" t="s">
        <v>2231</v>
      </c>
      <c r="Q2043" s="57"/>
    </row>
    <row r="2044" spans="1:17" ht="15" customHeight="1" x14ac:dyDescent="0.25">
      <c r="A2044" s="59">
        <v>3844</v>
      </c>
      <c r="B2044" s="59" t="s">
        <v>4342</v>
      </c>
      <c r="C2044" s="59" t="s">
        <v>4343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3817</v>
      </c>
      <c r="O2044" s="59" t="s">
        <v>3863</v>
      </c>
      <c r="P2044" s="59" t="s">
        <v>2647</v>
      </c>
      <c r="Q2044" s="59"/>
    </row>
    <row r="2045" spans="1:17" ht="15" customHeight="1" x14ac:dyDescent="0.25">
      <c r="A2045" s="59">
        <v>23427</v>
      </c>
      <c r="B2045" s="59" t="s">
        <v>4372</v>
      </c>
      <c r="C2045" s="59" t="s">
        <v>4373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3817</v>
      </c>
      <c r="O2045" s="59" t="s">
        <v>3863</v>
      </c>
      <c r="P2045" s="59" t="s">
        <v>2647</v>
      </c>
      <c r="Q2045" s="59"/>
    </row>
    <row r="2046" spans="1:17" ht="15" customHeight="1" x14ac:dyDescent="0.25">
      <c r="A2046" s="59">
        <v>21499</v>
      </c>
      <c r="B2046" s="59" t="s">
        <v>4344</v>
      </c>
      <c r="C2046" s="59" t="s">
        <v>4345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3817</v>
      </c>
      <c r="O2046" s="59" t="s">
        <v>3863</v>
      </c>
      <c r="P2046" s="59" t="s">
        <v>2647</v>
      </c>
      <c r="Q2046" s="59"/>
    </row>
    <row r="2047" spans="1:17" ht="15" customHeight="1" x14ac:dyDescent="0.25">
      <c r="A2047" s="59">
        <v>23428</v>
      </c>
      <c r="B2047" s="59" t="s">
        <v>4374</v>
      </c>
      <c r="C2047" s="59" t="s">
        <v>4375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3817</v>
      </c>
      <c r="O2047" s="59" t="s">
        <v>3863</v>
      </c>
      <c r="P2047" s="59" t="s">
        <v>2647</v>
      </c>
      <c r="Q2047" s="59"/>
    </row>
    <row r="2048" spans="1:17" ht="15" customHeight="1" x14ac:dyDescent="0.3">
      <c r="A2048" s="55">
        <v>3678</v>
      </c>
      <c r="B2048" s="55" t="s">
        <v>7870</v>
      </c>
      <c r="C2048" s="55" t="s">
        <v>7871</v>
      </c>
      <c r="D2048" s="55"/>
      <c r="E2048" s="55">
        <v>22</v>
      </c>
      <c r="F2048" s="55">
        <v>6</v>
      </c>
      <c r="G2048" s="66">
        <v>0.21490000000000001</v>
      </c>
      <c r="H2048" s="66">
        <f t="shared" si="103"/>
        <v>0.26217800000000002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3817</v>
      </c>
      <c r="O2048" s="55" t="s">
        <v>3868</v>
      </c>
      <c r="P2048" s="54"/>
      <c r="Q2048" s="54"/>
    </row>
    <row r="2049" spans="1:17" ht="15" customHeight="1" x14ac:dyDescent="0.25">
      <c r="A2049" s="57">
        <v>12788</v>
      </c>
      <c r="B2049" s="57" t="s">
        <v>4005</v>
      </c>
      <c r="C2049" s="57" t="s">
        <v>4006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3817</v>
      </c>
      <c r="O2049" s="57" t="s">
        <v>3818</v>
      </c>
      <c r="P2049" s="57" t="s">
        <v>2231</v>
      </c>
      <c r="Q2049" s="57"/>
    </row>
    <row r="2050" spans="1:17" ht="15" customHeight="1" x14ac:dyDescent="0.25">
      <c r="A2050" s="57">
        <v>12787</v>
      </c>
      <c r="B2050" s="57" t="s">
        <v>4003</v>
      </c>
      <c r="C2050" s="57" t="s">
        <v>4004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3817</v>
      </c>
      <c r="O2050" s="57" t="s">
        <v>3818</v>
      </c>
      <c r="P2050" s="57" t="s">
        <v>2231</v>
      </c>
      <c r="Q2050" s="57"/>
    </row>
    <row r="2051" spans="1:17" ht="15" customHeight="1" x14ac:dyDescent="0.25">
      <c r="A2051" s="57">
        <v>15313</v>
      </c>
      <c r="B2051" s="57" t="s">
        <v>4118</v>
      </c>
      <c r="C2051" s="57" t="s">
        <v>4119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3817</v>
      </c>
      <c r="O2051" s="57" t="s">
        <v>3818</v>
      </c>
      <c r="P2051" s="57" t="s">
        <v>2231</v>
      </c>
      <c r="Q2051" s="57"/>
    </row>
    <row r="2052" spans="1:17" ht="15" customHeight="1" x14ac:dyDescent="0.25">
      <c r="A2052" s="57">
        <v>15312</v>
      </c>
      <c r="B2052" s="57" t="s">
        <v>4116</v>
      </c>
      <c r="C2052" s="57" t="s">
        <v>4117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3817</v>
      </c>
      <c r="O2052" s="57" t="s">
        <v>3818</v>
      </c>
      <c r="P2052" s="57" t="s">
        <v>2231</v>
      </c>
      <c r="Q2052" s="57"/>
    </row>
    <row r="2053" spans="1:17" ht="15" customHeight="1" x14ac:dyDescent="0.25">
      <c r="A2053" s="57">
        <v>15310</v>
      </c>
      <c r="B2053" s="57" t="s">
        <v>4112</v>
      </c>
      <c r="C2053" s="57" t="s">
        <v>4113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3817</v>
      </c>
      <c r="O2053" s="57" t="s">
        <v>3818</v>
      </c>
      <c r="P2053" s="57" t="s">
        <v>2231</v>
      </c>
      <c r="Q2053" s="57"/>
    </row>
    <row r="2054" spans="1:17" ht="15" customHeight="1" x14ac:dyDescent="0.25">
      <c r="A2054" s="57">
        <v>15311</v>
      </c>
      <c r="B2054" s="57" t="s">
        <v>4114</v>
      </c>
      <c r="C2054" s="57" t="s">
        <v>4115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3817</v>
      </c>
      <c r="O2054" s="57" t="s">
        <v>3818</v>
      </c>
      <c r="P2054" s="57" t="s">
        <v>2231</v>
      </c>
      <c r="Q2054" s="57"/>
    </row>
    <row r="2055" spans="1:17" ht="15" customHeight="1" x14ac:dyDescent="0.25">
      <c r="A2055" s="57">
        <v>20688</v>
      </c>
      <c r="B2055" s="57" t="s">
        <v>4262</v>
      </c>
      <c r="C2055" s="57" t="s">
        <v>4263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3817</v>
      </c>
      <c r="O2055" s="57" t="s">
        <v>3818</v>
      </c>
      <c r="P2055" s="57" t="s">
        <v>2231</v>
      </c>
      <c r="Q2055" s="57"/>
    </row>
    <row r="2056" spans="1:17" ht="15" customHeight="1" x14ac:dyDescent="0.25">
      <c r="A2056" s="57">
        <v>23036</v>
      </c>
      <c r="B2056" s="57" t="s">
        <v>4310</v>
      </c>
      <c r="C2056" s="57" t="s">
        <v>4311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3817</v>
      </c>
      <c r="O2056" s="57" t="s">
        <v>3818</v>
      </c>
      <c r="P2056" s="57" t="s">
        <v>2231</v>
      </c>
      <c r="Q2056" s="57"/>
    </row>
    <row r="2057" spans="1:17" ht="15" customHeight="1" x14ac:dyDescent="0.25">
      <c r="A2057" s="57">
        <v>12789</v>
      </c>
      <c r="B2057" s="57" t="s">
        <v>4007</v>
      </c>
      <c r="C2057" s="57" t="s">
        <v>4008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3817</v>
      </c>
      <c r="O2057" s="57" t="s">
        <v>3818</v>
      </c>
      <c r="P2057" s="57" t="s">
        <v>2231</v>
      </c>
      <c r="Q2057" s="57"/>
    </row>
    <row r="2058" spans="1:17" ht="15" customHeight="1" x14ac:dyDescent="0.25">
      <c r="A2058" s="57">
        <v>15318</v>
      </c>
      <c r="B2058" s="57" t="s">
        <v>4122</v>
      </c>
      <c r="C2058" s="57" t="s">
        <v>4123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3817</v>
      </c>
      <c r="O2058" s="57" t="s">
        <v>3818</v>
      </c>
      <c r="P2058" s="57" t="s">
        <v>2231</v>
      </c>
      <c r="Q2058" s="57"/>
    </row>
    <row r="2059" spans="1:17" ht="15" customHeight="1" x14ac:dyDescent="0.25">
      <c r="A2059" s="57">
        <v>15316</v>
      </c>
      <c r="B2059" s="57" t="s">
        <v>4120</v>
      </c>
      <c r="C2059" s="57" t="s">
        <v>4121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3817</v>
      </c>
      <c r="O2059" s="57" t="s">
        <v>3818</v>
      </c>
      <c r="P2059" s="57" t="s">
        <v>2231</v>
      </c>
      <c r="Q2059" s="57"/>
    </row>
    <row r="2060" spans="1:17" ht="15" customHeight="1" x14ac:dyDescent="0.3">
      <c r="A2060" s="55">
        <v>11900</v>
      </c>
      <c r="B2060" s="55" t="s">
        <v>8056</v>
      </c>
      <c r="C2060" s="55" t="s">
        <v>8057</v>
      </c>
      <c r="D2060" s="55"/>
      <c r="E2060" s="55">
        <v>22</v>
      </c>
      <c r="F2060" s="55">
        <v>6</v>
      </c>
      <c r="G2060" s="66">
        <v>0.26489999999999997</v>
      </c>
      <c r="H2060" s="66">
        <f t="shared" si="103"/>
        <v>0.32317799999999997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3817</v>
      </c>
      <c r="O2060" s="55" t="s">
        <v>3868</v>
      </c>
      <c r="P2060" s="54"/>
      <c r="Q2060" s="54"/>
    </row>
    <row r="2061" spans="1:17" ht="15" customHeight="1" x14ac:dyDescent="0.3">
      <c r="A2061" s="55">
        <v>11899</v>
      </c>
      <c r="B2061" s="55" t="s">
        <v>8054</v>
      </c>
      <c r="C2061" s="55" t="s">
        <v>8055</v>
      </c>
      <c r="D2061" s="55"/>
      <c r="E2061" s="55">
        <v>22</v>
      </c>
      <c r="F2061" s="55">
        <v>12</v>
      </c>
      <c r="G2061" s="66">
        <v>0.17490000000000003</v>
      </c>
      <c r="H2061" s="66">
        <f t="shared" si="103"/>
        <v>0.21337800000000004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3817</v>
      </c>
      <c r="O2061" s="55" t="s">
        <v>3868</v>
      </c>
      <c r="P2061" s="54"/>
      <c r="Q2061" s="54"/>
    </row>
    <row r="2062" spans="1:17" ht="15" customHeight="1" x14ac:dyDescent="0.25">
      <c r="A2062" s="57">
        <v>11898</v>
      </c>
      <c r="B2062" s="57" t="s">
        <v>3983</v>
      </c>
      <c r="C2062" s="57" t="s">
        <v>3984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3817</v>
      </c>
      <c r="O2062" s="57" t="s">
        <v>3868</v>
      </c>
      <c r="P2062" s="57" t="s">
        <v>2231</v>
      </c>
      <c r="Q2062" s="57"/>
    </row>
    <row r="2063" spans="1:17" ht="15" customHeight="1" x14ac:dyDescent="0.3">
      <c r="A2063" s="55">
        <v>20539</v>
      </c>
      <c r="B2063" s="55" t="s">
        <v>8542</v>
      </c>
      <c r="C2063" s="55" t="s">
        <v>8543</v>
      </c>
      <c r="D2063" s="55"/>
      <c r="E2063" s="55">
        <v>22</v>
      </c>
      <c r="F2063" s="55">
        <v>6</v>
      </c>
      <c r="G2063" s="66">
        <v>0.75490000000000002</v>
      </c>
      <c r="H2063" s="66">
        <f t="shared" si="103"/>
        <v>0.92097800000000007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3817</v>
      </c>
      <c r="O2063" s="55" t="s">
        <v>3835</v>
      </c>
      <c r="P2063" s="54"/>
      <c r="Q2063" s="54"/>
    </row>
    <row r="2064" spans="1:17" ht="15" customHeight="1" x14ac:dyDescent="0.3">
      <c r="A2064" s="55">
        <v>20536</v>
      </c>
      <c r="B2064" s="55" t="s">
        <v>8540</v>
      </c>
      <c r="C2064" s="55" t="s">
        <v>8541</v>
      </c>
      <c r="D2064" s="55"/>
      <c r="E2064" s="55">
        <v>22</v>
      </c>
      <c r="F2064" s="55">
        <v>6</v>
      </c>
      <c r="G2064" s="66">
        <v>0.75490000000000002</v>
      </c>
      <c r="H2064" s="66">
        <f t="shared" si="103"/>
        <v>0.92097800000000007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3817</v>
      </c>
      <c r="O2064" s="55" t="s">
        <v>3835</v>
      </c>
      <c r="P2064" s="54"/>
      <c r="Q2064" s="54"/>
    </row>
    <row r="2065" spans="1:17" ht="15" customHeight="1" x14ac:dyDescent="0.3">
      <c r="A2065" s="55">
        <v>16858</v>
      </c>
      <c r="B2065" s="55" t="s">
        <v>8330</v>
      </c>
      <c r="C2065" s="55" t="s">
        <v>8331</v>
      </c>
      <c r="D2065" s="55"/>
      <c r="E2065" s="55">
        <v>22</v>
      </c>
      <c r="F2065" s="55">
        <v>12</v>
      </c>
      <c r="G2065" s="66">
        <v>1.6449</v>
      </c>
      <c r="H2065" s="66">
        <f t="shared" si="103"/>
        <v>2.0067780000000002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3571</v>
      </c>
      <c r="O2065" s="55" t="s">
        <v>3597</v>
      </c>
      <c r="P2065" s="53"/>
      <c r="Q2065" s="53"/>
    </row>
    <row r="2066" spans="1:17" ht="15" customHeight="1" x14ac:dyDescent="0.3">
      <c r="A2066" s="55">
        <v>16857</v>
      </c>
      <c r="B2066" s="55" t="s">
        <v>8328</v>
      </c>
      <c r="C2066" s="55" t="s">
        <v>8329</v>
      </c>
      <c r="D2066" s="55"/>
      <c r="E2066" s="55">
        <v>22</v>
      </c>
      <c r="F2066" s="55">
        <v>12</v>
      </c>
      <c r="G2066" s="66">
        <v>1.6449</v>
      </c>
      <c r="H2066" s="66">
        <f t="shared" si="103"/>
        <v>2.0067780000000002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3571</v>
      </c>
      <c r="O2066" s="55" t="s">
        <v>3597</v>
      </c>
      <c r="P2066" s="53"/>
      <c r="Q2066" s="53"/>
    </row>
    <row r="2067" spans="1:17" ht="15" customHeight="1" x14ac:dyDescent="0.3">
      <c r="A2067" s="55">
        <v>16859</v>
      </c>
      <c r="B2067" s="55" t="s">
        <v>8332</v>
      </c>
      <c r="C2067" s="55" t="s">
        <v>8333</v>
      </c>
      <c r="D2067" s="55"/>
      <c r="E2067" s="55">
        <v>22</v>
      </c>
      <c r="F2067" s="55">
        <v>12</v>
      </c>
      <c r="G2067" s="66">
        <v>1.6449</v>
      </c>
      <c r="H2067" s="66">
        <f t="shared" si="103"/>
        <v>2.0067780000000002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3571</v>
      </c>
      <c r="O2067" s="55" t="s">
        <v>3597</v>
      </c>
      <c r="P2067" s="53"/>
      <c r="Q2067" s="53"/>
    </row>
    <row r="2068" spans="1:17" ht="15" customHeight="1" x14ac:dyDescent="0.3">
      <c r="A2068" s="55">
        <v>16860</v>
      </c>
      <c r="B2068" s="55" t="s">
        <v>8334</v>
      </c>
      <c r="C2068" s="55" t="s">
        <v>8335</v>
      </c>
      <c r="D2068" s="55"/>
      <c r="E2068" s="55">
        <v>22</v>
      </c>
      <c r="F2068" s="55">
        <v>12</v>
      </c>
      <c r="G2068" s="66">
        <v>1.6449</v>
      </c>
      <c r="H2068" s="66">
        <f t="shared" si="103"/>
        <v>2.0067780000000002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3571</v>
      </c>
      <c r="O2068" s="55" t="s">
        <v>3597</v>
      </c>
      <c r="P2068" s="53"/>
      <c r="Q2068" s="53"/>
    </row>
    <row r="2069" spans="1:17" ht="15" customHeight="1" x14ac:dyDescent="0.3">
      <c r="A2069" s="55">
        <v>16856</v>
      </c>
      <c r="B2069" s="55" t="s">
        <v>8326</v>
      </c>
      <c r="C2069" s="55" t="s">
        <v>8327</v>
      </c>
      <c r="D2069" s="55"/>
      <c r="E2069" s="55">
        <v>22</v>
      </c>
      <c r="F2069" s="55">
        <v>6</v>
      </c>
      <c r="G2069" s="66">
        <v>3.8749000000000002</v>
      </c>
      <c r="H2069" s="66">
        <f t="shared" si="103"/>
        <v>4.7273779999999999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3571</v>
      </c>
      <c r="O2069" s="55" t="s">
        <v>3597</v>
      </c>
      <c r="P2069" s="53"/>
      <c r="Q2069" s="53"/>
    </row>
    <row r="2070" spans="1:17" ht="15" customHeight="1" x14ac:dyDescent="0.3">
      <c r="A2070" s="55">
        <v>16846</v>
      </c>
      <c r="B2070" s="55" t="s">
        <v>8310</v>
      </c>
      <c r="C2070" s="55" t="s">
        <v>8311</v>
      </c>
      <c r="D2070" s="55"/>
      <c r="E2070" s="55">
        <v>22</v>
      </c>
      <c r="F2070" s="55">
        <v>6</v>
      </c>
      <c r="G2070" s="66">
        <v>3.8749000000000002</v>
      </c>
      <c r="H2070" s="66">
        <f t="shared" si="103"/>
        <v>4.7273779999999999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3817</v>
      </c>
      <c r="O2070" s="55" t="s">
        <v>4136</v>
      </c>
      <c r="P2070" s="53"/>
      <c r="Q2070" s="53"/>
    </row>
    <row r="2071" spans="1:17" ht="15" customHeight="1" x14ac:dyDescent="0.3">
      <c r="A2071" s="55">
        <v>16843</v>
      </c>
      <c r="B2071" s="55" t="s">
        <v>8306</v>
      </c>
      <c r="C2071" s="55" t="s">
        <v>8307</v>
      </c>
      <c r="D2071" s="55"/>
      <c r="E2071" s="55">
        <v>22</v>
      </c>
      <c r="F2071" s="55">
        <v>6</v>
      </c>
      <c r="G2071" s="66">
        <v>3.8749000000000002</v>
      </c>
      <c r="H2071" s="66">
        <f t="shared" si="103"/>
        <v>4.7273779999999999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3571</v>
      </c>
      <c r="O2071" s="55" t="s">
        <v>3597</v>
      </c>
      <c r="P2071" s="53"/>
      <c r="Q2071" s="53"/>
    </row>
    <row r="2072" spans="1:17" ht="15" customHeight="1" x14ac:dyDescent="0.3">
      <c r="A2072" s="55">
        <v>18864</v>
      </c>
      <c r="B2072" s="55" t="s">
        <v>8454</v>
      </c>
      <c r="C2072" s="55" t="s">
        <v>8455</v>
      </c>
      <c r="D2072" s="55"/>
      <c r="E2072" s="55">
        <v>22</v>
      </c>
      <c r="F2072" s="55">
        <v>6</v>
      </c>
      <c r="G2072" s="66">
        <v>3.8749000000000002</v>
      </c>
      <c r="H2072" s="66">
        <f t="shared" si="103"/>
        <v>4.7273779999999999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3571</v>
      </c>
      <c r="O2072" s="55" t="s">
        <v>3672</v>
      </c>
      <c r="P2072" s="53"/>
      <c r="Q2072" s="53"/>
    </row>
    <row r="2073" spans="1:17" ht="15" customHeight="1" x14ac:dyDescent="0.3">
      <c r="A2073" s="55">
        <v>16848</v>
      </c>
      <c r="B2073" s="55" t="s">
        <v>8314</v>
      </c>
      <c r="C2073" s="55" t="s">
        <v>8315</v>
      </c>
      <c r="D2073" s="55"/>
      <c r="E2073" s="55">
        <v>22</v>
      </c>
      <c r="F2073" s="55">
        <v>6</v>
      </c>
      <c r="G2073" s="66">
        <v>3.8749000000000002</v>
      </c>
      <c r="H2073" s="66">
        <f t="shared" si="103"/>
        <v>4.7273779999999999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3571</v>
      </c>
      <c r="O2073" s="55" t="s">
        <v>3597</v>
      </c>
      <c r="P2073" s="53"/>
      <c r="Q2073" s="53"/>
    </row>
    <row r="2074" spans="1:17" ht="15" customHeight="1" x14ac:dyDescent="0.3">
      <c r="A2074" s="55">
        <v>16847</v>
      </c>
      <c r="B2074" s="55" t="s">
        <v>8312</v>
      </c>
      <c r="C2074" s="55" t="s">
        <v>8313</v>
      </c>
      <c r="D2074" s="55"/>
      <c r="E2074" s="55">
        <v>22</v>
      </c>
      <c r="F2074" s="55">
        <v>6</v>
      </c>
      <c r="G2074" s="66">
        <v>3.8749000000000002</v>
      </c>
      <c r="H2074" s="66">
        <f t="shared" si="103"/>
        <v>4.7273779999999999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3571</v>
      </c>
      <c r="O2074" s="55" t="s">
        <v>3597</v>
      </c>
      <c r="P2074" s="53"/>
      <c r="Q2074" s="53"/>
    </row>
    <row r="2075" spans="1:17" ht="15" customHeight="1" x14ac:dyDescent="0.3">
      <c r="A2075" s="55">
        <v>21667</v>
      </c>
      <c r="B2075" s="55" t="s">
        <v>8638</v>
      </c>
      <c r="C2075" s="55" t="s">
        <v>8639</v>
      </c>
      <c r="D2075" s="55"/>
      <c r="E2075" s="55">
        <v>22</v>
      </c>
      <c r="F2075" s="55">
        <v>6</v>
      </c>
      <c r="G2075" s="66">
        <v>3.9148999999999998</v>
      </c>
      <c r="H2075" s="66">
        <f t="shared" si="103"/>
        <v>4.7761779999999998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3571</v>
      </c>
      <c r="O2075" s="55" t="s">
        <v>3672</v>
      </c>
      <c r="P2075" s="54"/>
      <c r="Q2075" s="54"/>
    </row>
    <row r="2076" spans="1:17" ht="15" customHeight="1" x14ac:dyDescent="0.3">
      <c r="A2076" s="55">
        <v>16942</v>
      </c>
      <c r="B2076" s="55" t="s">
        <v>8344</v>
      </c>
      <c r="C2076" s="55" t="s">
        <v>8345</v>
      </c>
      <c r="D2076" s="55"/>
      <c r="E2076" s="55">
        <v>22</v>
      </c>
      <c r="F2076" s="55">
        <v>6</v>
      </c>
      <c r="G2076" s="66">
        <v>3.8749000000000002</v>
      </c>
      <c r="H2076" s="66">
        <f t="shared" si="103"/>
        <v>4.7273779999999999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3571</v>
      </c>
      <c r="O2076" s="55" t="s">
        <v>3597</v>
      </c>
      <c r="P2076" s="54"/>
      <c r="Q2076" s="54"/>
    </row>
    <row r="2077" spans="1:17" ht="15" customHeight="1" x14ac:dyDescent="0.3">
      <c r="A2077" s="55">
        <v>19424</v>
      </c>
      <c r="B2077" s="55" t="s">
        <v>8486</v>
      </c>
      <c r="C2077" s="55" t="s">
        <v>8487</v>
      </c>
      <c r="D2077" s="55"/>
      <c r="E2077" s="55">
        <v>22</v>
      </c>
      <c r="F2077" s="55">
        <v>6</v>
      </c>
      <c r="G2077" s="66">
        <v>3.8749000000000002</v>
      </c>
      <c r="H2077" s="66">
        <f t="shared" si="103"/>
        <v>4.7273779999999999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3571</v>
      </c>
      <c r="O2077" s="55" t="s">
        <v>3672</v>
      </c>
      <c r="P2077" s="54"/>
      <c r="Q2077" s="54"/>
    </row>
    <row r="2078" spans="1:17" ht="15" customHeight="1" x14ac:dyDescent="0.3">
      <c r="A2078" s="55">
        <v>16849</v>
      </c>
      <c r="B2078" s="55" t="s">
        <v>8316</v>
      </c>
      <c r="C2078" s="55" t="s">
        <v>8317</v>
      </c>
      <c r="D2078" s="55"/>
      <c r="E2078" s="55">
        <v>22</v>
      </c>
      <c r="F2078" s="55">
        <v>6</v>
      </c>
      <c r="G2078" s="66">
        <v>3.8749000000000002</v>
      </c>
      <c r="H2078" s="66">
        <f t="shared" si="103"/>
        <v>4.7273779999999999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3571</v>
      </c>
      <c r="O2078" s="55" t="s">
        <v>3597</v>
      </c>
      <c r="P2078" s="53"/>
      <c r="Q2078" s="53"/>
    </row>
    <row r="2079" spans="1:17" ht="15" customHeight="1" x14ac:dyDescent="0.3">
      <c r="A2079" s="55">
        <v>16853</v>
      </c>
      <c r="B2079" s="55" t="s">
        <v>8322</v>
      </c>
      <c r="C2079" s="55" t="s">
        <v>8323</v>
      </c>
      <c r="D2079" s="55"/>
      <c r="E2079" s="55">
        <v>22</v>
      </c>
      <c r="F2079" s="55">
        <v>6</v>
      </c>
      <c r="G2079" s="66">
        <v>3.8749000000000002</v>
      </c>
      <c r="H2079" s="66">
        <f t="shared" si="103"/>
        <v>4.7273779999999999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3571</v>
      </c>
      <c r="O2079" s="55" t="s">
        <v>3597</v>
      </c>
      <c r="P2079" s="54"/>
      <c r="Q2079" s="54"/>
    </row>
    <row r="2080" spans="1:17" ht="15" customHeight="1" x14ac:dyDescent="0.3">
      <c r="A2080" s="55">
        <v>16852</v>
      </c>
      <c r="B2080" s="55" t="s">
        <v>8320</v>
      </c>
      <c r="C2080" s="55" t="s">
        <v>8321</v>
      </c>
      <c r="D2080" s="55"/>
      <c r="E2080" s="55">
        <v>22</v>
      </c>
      <c r="F2080" s="55">
        <v>6</v>
      </c>
      <c r="G2080" s="66">
        <v>3.8749000000000002</v>
      </c>
      <c r="H2080" s="66">
        <f t="shared" si="103"/>
        <v>4.7273779999999999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3571</v>
      </c>
      <c r="O2080" s="55" t="s">
        <v>3597</v>
      </c>
      <c r="P2080" s="53"/>
      <c r="Q2080" s="53"/>
    </row>
    <row r="2081" spans="1:17" ht="15" customHeight="1" x14ac:dyDescent="0.3">
      <c r="A2081" s="55">
        <v>20382</v>
      </c>
      <c r="B2081" s="55" t="s">
        <v>8536</v>
      </c>
      <c r="C2081" s="55" t="s">
        <v>8537</v>
      </c>
      <c r="D2081" s="55"/>
      <c r="E2081" s="55">
        <v>22</v>
      </c>
      <c r="F2081" s="55">
        <v>6</v>
      </c>
      <c r="G2081" s="66">
        <v>3.8749000000000002</v>
      </c>
      <c r="H2081" s="66">
        <f t="shared" si="103"/>
        <v>4.7273779999999999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3571</v>
      </c>
      <c r="O2081" s="55" t="s">
        <v>3672</v>
      </c>
      <c r="P2081" s="53"/>
      <c r="Q2081" s="53"/>
    </row>
    <row r="2082" spans="1:17" ht="15" customHeight="1" x14ac:dyDescent="0.3">
      <c r="A2082" s="55">
        <v>16854</v>
      </c>
      <c r="B2082" s="55" t="s">
        <v>8324</v>
      </c>
      <c r="C2082" s="55" t="s">
        <v>8325</v>
      </c>
      <c r="D2082" s="55"/>
      <c r="E2082" s="55">
        <v>22</v>
      </c>
      <c r="F2082" s="55">
        <v>6</v>
      </c>
      <c r="G2082" s="66">
        <v>3.8749000000000002</v>
      </c>
      <c r="H2082" s="66">
        <f t="shared" ref="H2082:H2145" si="106">G2082*E2082%+G2082</f>
        <v>4.7273779999999999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3571</v>
      </c>
      <c r="O2082" s="55" t="s">
        <v>3597</v>
      </c>
      <c r="P2082" s="53"/>
      <c r="Q2082" s="53"/>
    </row>
    <row r="2083" spans="1:17" ht="15" customHeight="1" x14ac:dyDescent="0.3">
      <c r="A2083" s="55">
        <v>18867</v>
      </c>
      <c r="B2083" s="55" t="s">
        <v>8456</v>
      </c>
      <c r="C2083" s="55" t="s">
        <v>8457</v>
      </c>
      <c r="D2083" s="55"/>
      <c r="E2083" s="55">
        <v>22</v>
      </c>
      <c r="F2083" s="55">
        <v>6</v>
      </c>
      <c r="G2083" s="66">
        <v>6.1348999999999991</v>
      </c>
      <c r="H2083" s="66">
        <f t="shared" si="106"/>
        <v>7.4845779999999991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3571</v>
      </c>
      <c r="O2083" s="55" t="s">
        <v>3672</v>
      </c>
      <c r="P2083" s="53"/>
      <c r="Q2083" s="53"/>
    </row>
    <row r="2084" spans="1:17" ht="15" customHeight="1" x14ac:dyDescent="0.3">
      <c r="A2084" s="55">
        <v>16842</v>
      </c>
      <c r="B2084" s="55" t="s">
        <v>8304</v>
      </c>
      <c r="C2084" s="55" t="s">
        <v>8305</v>
      </c>
      <c r="D2084" s="55"/>
      <c r="E2084" s="55">
        <v>22</v>
      </c>
      <c r="F2084" s="55">
        <v>6</v>
      </c>
      <c r="G2084" s="66">
        <v>3.8749000000000002</v>
      </c>
      <c r="H2084" s="66">
        <f t="shared" si="106"/>
        <v>4.7273779999999999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3571</v>
      </c>
      <c r="O2084" s="55" t="s">
        <v>3597</v>
      </c>
      <c r="P2084" s="53"/>
      <c r="Q2084" s="53"/>
    </row>
    <row r="2085" spans="1:17" ht="15" customHeight="1" x14ac:dyDescent="0.3">
      <c r="A2085" s="55">
        <v>19422</v>
      </c>
      <c r="B2085" s="55" t="s">
        <v>8482</v>
      </c>
      <c r="C2085" s="55" t="s">
        <v>8483</v>
      </c>
      <c r="D2085" s="55"/>
      <c r="E2085" s="55">
        <v>22</v>
      </c>
      <c r="F2085" s="55">
        <v>6</v>
      </c>
      <c r="G2085" s="66">
        <v>3.8749000000000002</v>
      </c>
      <c r="H2085" s="66">
        <f t="shared" si="106"/>
        <v>4.7273779999999999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3571</v>
      </c>
      <c r="O2085" s="55" t="s">
        <v>3672</v>
      </c>
      <c r="P2085" s="54"/>
      <c r="Q2085" s="54"/>
    </row>
    <row r="2086" spans="1:17" ht="15" customHeight="1" x14ac:dyDescent="0.3">
      <c r="A2086" s="55">
        <v>16850</v>
      </c>
      <c r="B2086" s="55" t="s">
        <v>8318</v>
      </c>
      <c r="C2086" s="55" t="s">
        <v>8319</v>
      </c>
      <c r="D2086" s="55"/>
      <c r="E2086" s="55">
        <v>22</v>
      </c>
      <c r="F2086" s="55">
        <v>6</v>
      </c>
      <c r="G2086" s="66">
        <v>3.8749000000000002</v>
      </c>
      <c r="H2086" s="66">
        <f t="shared" si="106"/>
        <v>4.7273779999999999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3571</v>
      </c>
      <c r="O2086" s="55" t="s">
        <v>3597</v>
      </c>
      <c r="P2086" s="53"/>
      <c r="Q2086" s="53"/>
    </row>
    <row r="2087" spans="1:17" ht="15" customHeight="1" x14ac:dyDescent="0.3">
      <c r="A2087" s="55">
        <v>16844</v>
      </c>
      <c r="B2087" s="55" t="s">
        <v>8308</v>
      </c>
      <c r="C2087" s="55" t="s">
        <v>8309</v>
      </c>
      <c r="D2087" s="55"/>
      <c r="E2087" s="55">
        <v>22</v>
      </c>
      <c r="F2087" s="55">
        <v>6</v>
      </c>
      <c r="G2087" s="66">
        <v>3.8749000000000002</v>
      </c>
      <c r="H2087" s="66">
        <f t="shared" si="106"/>
        <v>4.7273779999999999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3571</v>
      </c>
      <c r="O2087" s="55" t="s">
        <v>3597</v>
      </c>
      <c r="P2087" s="53"/>
      <c r="Q2087" s="53"/>
    </row>
    <row r="2088" spans="1:17" ht="15" customHeight="1" x14ac:dyDescent="0.3">
      <c r="A2088" s="55">
        <v>18173</v>
      </c>
      <c r="B2088" s="55" t="s">
        <v>8432</v>
      </c>
      <c r="C2088" s="55" t="s">
        <v>8433</v>
      </c>
      <c r="D2088" s="55"/>
      <c r="E2088" s="55">
        <v>22</v>
      </c>
      <c r="F2088" s="55">
        <v>6</v>
      </c>
      <c r="G2088" s="66">
        <v>6.6949000000000005</v>
      </c>
      <c r="H2088" s="66">
        <f t="shared" si="106"/>
        <v>8.1677780000000002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3571</v>
      </c>
      <c r="O2088" s="55" t="s">
        <v>3672</v>
      </c>
      <c r="P2088" s="53"/>
      <c r="Q2088" s="53"/>
    </row>
    <row r="2089" spans="1:17" ht="15" customHeight="1" x14ac:dyDescent="0.3">
      <c r="A2089" s="55">
        <v>19423</v>
      </c>
      <c r="B2089" s="55" t="s">
        <v>8484</v>
      </c>
      <c r="C2089" s="55" t="s">
        <v>8485</v>
      </c>
      <c r="D2089" s="55"/>
      <c r="E2089" s="55">
        <v>22</v>
      </c>
      <c r="F2089" s="55">
        <v>6</v>
      </c>
      <c r="G2089" s="66">
        <v>3.7048999999999999</v>
      </c>
      <c r="H2089" s="66">
        <f t="shared" si="106"/>
        <v>4.5199780000000001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3817</v>
      </c>
      <c r="O2089" s="55" t="s">
        <v>4136</v>
      </c>
      <c r="P2089" s="54"/>
      <c r="Q2089" s="54"/>
    </row>
    <row r="2090" spans="1:17" ht="15" customHeight="1" x14ac:dyDescent="0.3">
      <c r="A2090" s="55">
        <v>22546</v>
      </c>
      <c r="B2090" s="55" t="s">
        <v>8686</v>
      </c>
      <c r="C2090" s="55" t="s">
        <v>8687</v>
      </c>
      <c r="D2090" s="55"/>
      <c r="E2090" s="55">
        <v>22</v>
      </c>
      <c r="F2090" s="55">
        <v>6</v>
      </c>
      <c r="G2090" s="66">
        <v>3.1949000000000001</v>
      </c>
      <c r="H2090" s="66">
        <f t="shared" si="106"/>
        <v>3.8977780000000002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3571</v>
      </c>
      <c r="O2090" s="55" t="s">
        <v>3597</v>
      </c>
      <c r="P2090" s="53"/>
      <c r="Q2090" s="53"/>
    </row>
    <row r="2091" spans="1:17" ht="15" customHeight="1" x14ac:dyDescent="0.3">
      <c r="A2091" s="55">
        <v>22547</v>
      </c>
      <c r="B2091" s="55" t="s">
        <v>8688</v>
      </c>
      <c r="C2091" s="55" t="s">
        <v>8689</v>
      </c>
      <c r="D2091" s="55"/>
      <c r="E2091" s="55">
        <v>22</v>
      </c>
      <c r="F2091" s="55">
        <v>24</v>
      </c>
      <c r="G2091" s="66">
        <v>1.1349</v>
      </c>
      <c r="H2091" s="66">
        <f t="shared" si="106"/>
        <v>1.3845780000000001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3571</v>
      </c>
      <c r="O2091" s="55" t="s">
        <v>3672</v>
      </c>
      <c r="P2091" s="54"/>
      <c r="Q2091" s="54"/>
    </row>
    <row r="2092" spans="1:17" ht="15" customHeight="1" x14ac:dyDescent="0.25">
      <c r="A2092" s="59">
        <v>22956</v>
      </c>
      <c r="B2092" s="59" t="s">
        <v>3805</v>
      </c>
      <c r="C2092" s="59" t="s">
        <v>3806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3571</v>
      </c>
      <c r="O2092" s="59" t="s">
        <v>3597</v>
      </c>
      <c r="P2092" s="59" t="s">
        <v>2647</v>
      </c>
      <c r="Q2092" s="59"/>
    </row>
    <row r="2093" spans="1:17" ht="15" customHeight="1" x14ac:dyDescent="0.3">
      <c r="A2093" s="55">
        <v>21826</v>
      </c>
      <c r="B2093" s="55" t="s">
        <v>8642</v>
      </c>
      <c r="C2093" s="55" t="s">
        <v>8643</v>
      </c>
      <c r="D2093" s="55"/>
      <c r="E2093" s="55">
        <v>22</v>
      </c>
      <c r="F2093" s="55">
        <v>3</v>
      </c>
      <c r="G2093" s="66">
        <v>4.0148999999999999</v>
      </c>
      <c r="H2093" s="66">
        <f t="shared" si="106"/>
        <v>4.8981779999999997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3571</v>
      </c>
      <c r="O2093" s="55" t="s">
        <v>3597</v>
      </c>
      <c r="P2093" s="53"/>
      <c r="Q2093" s="53"/>
    </row>
    <row r="2094" spans="1:17" ht="15" customHeight="1" x14ac:dyDescent="0.25">
      <c r="A2094" s="57">
        <v>21823</v>
      </c>
      <c r="B2094" s="57" t="s">
        <v>3781</v>
      </c>
      <c r="C2094" s="57" t="s">
        <v>3782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3571</v>
      </c>
      <c r="O2094" s="57" t="s">
        <v>3597</v>
      </c>
      <c r="P2094" s="57" t="s">
        <v>2231</v>
      </c>
      <c r="Q2094" s="57"/>
    </row>
    <row r="2095" spans="1:17" ht="15" customHeight="1" x14ac:dyDescent="0.3">
      <c r="A2095" s="55">
        <v>21827</v>
      </c>
      <c r="B2095" s="55" t="s">
        <v>8644</v>
      </c>
      <c r="C2095" s="55" t="s">
        <v>8645</v>
      </c>
      <c r="D2095" s="55"/>
      <c r="E2095" s="55">
        <v>22</v>
      </c>
      <c r="F2095" s="55">
        <v>3</v>
      </c>
      <c r="G2095" s="66">
        <v>4.0148999999999999</v>
      </c>
      <c r="H2095" s="66">
        <f t="shared" si="106"/>
        <v>4.8981779999999997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3571</v>
      </c>
      <c r="O2095" s="55" t="s">
        <v>3597</v>
      </c>
      <c r="P2095" s="53"/>
      <c r="Q2095" s="53"/>
    </row>
    <row r="2096" spans="1:17" ht="15" customHeight="1" x14ac:dyDescent="0.25">
      <c r="A2096" s="57">
        <v>21824</v>
      </c>
      <c r="B2096" s="57" t="s">
        <v>3783</v>
      </c>
      <c r="C2096" s="57" t="s">
        <v>3784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3571</v>
      </c>
      <c r="O2096" s="57" t="s">
        <v>3597</v>
      </c>
      <c r="P2096" s="57" t="s">
        <v>2231</v>
      </c>
      <c r="Q2096" s="57"/>
    </row>
    <row r="2097" spans="1:17" ht="15" customHeight="1" x14ac:dyDescent="0.25">
      <c r="A2097" s="57">
        <v>5457</v>
      </c>
      <c r="B2097" s="57" t="s">
        <v>4386</v>
      </c>
      <c r="C2097" s="57" t="s">
        <v>4387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4378</v>
      </c>
      <c r="O2097" s="57" t="s">
        <v>4388</v>
      </c>
      <c r="P2097" s="57" t="s">
        <v>2231</v>
      </c>
      <c r="Q2097" s="57"/>
    </row>
    <row r="2098" spans="1:17" ht="15" customHeight="1" x14ac:dyDescent="0.25">
      <c r="A2098" s="57">
        <v>17668</v>
      </c>
      <c r="B2098" s="57" t="s">
        <v>3727</v>
      </c>
      <c r="C2098" s="57" t="s">
        <v>3728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3571</v>
      </c>
      <c r="O2098" s="57" t="s">
        <v>3572</v>
      </c>
      <c r="P2098" s="57" t="s">
        <v>2231</v>
      </c>
      <c r="Q2098" s="57"/>
    </row>
    <row r="2099" spans="1:17" ht="15" customHeight="1" x14ac:dyDescent="0.25">
      <c r="A2099" s="57">
        <v>17667</v>
      </c>
      <c r="B2099" s="57" t="s">
        <v>3725</v>
      </c>
      <c r="C2099" s="57" t="s">
        <v>3726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3571</v>
      </c>
      <c r="O2099" s="57" t="s">
        <v>3572</v>
      </c>
      <c r="P2099" s="57" t="s">
        <v>2231</v>
      </c>
      <c r="Q2099" s="57"/>
    </row>
    <row r="2100" spans="1:17" ht="15" customHeight="1" x14ac:dyDescent="0.3">
      <c r="A2100" s="55">
        <v>21919</v>
      </c>
      <c r="B2100" s="55" t="s">
        <v>8668</v>
      </c>
      <c r="C2100" s="55" t="s">
        <v>8669</v>
      </c>
      <c r="D2100" s="55"/>
      <c r="E2100" s="55">
        <v>22</v>
      </c>
      <c r="F2100" s="55">
        <v>6</v>
      </c>
      <c r="G2100" s="66">
        <v>2.9449000000000001</v>
      </c>
      <c r="H2100" s="66">
        <f t="shared" si="106"/>
        <v>3.592778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3571</v>
      </c>
      <c r="O2100" s="55" t="s">
        <v>3572</v>
      </c>
      <c r="P2100" s="53"/>
      <c r="Q2100" s="53"/>
    </row>
    <row r="2101" spans="1:17" ht="15" customHeight="1" x14ac:dyDescent="0.3">
      <c r="A2101" s="55">
        <v>20120</v>
      </c>
      <c r="B2101" s="55" t="s">
        <v>8520</v>
      </c>
      <c r="C2101" s="55" t="s">
        <v>8521</v>
      </c>
      <c r="D2101" s="55"/>
      <c r="E2101" s="55">
        <v>22</v>
      </c>
      <c r="F2101" s="55">
        <v>6</v>
      </c>
      <c r="G2101" s="66">
        <v>10.194900000000001</v>
      </c>
      <c r="H2101" s="66">
        <f t="shared" si="106"/>
        <v>12.437778000000002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3571</v>
      </c>
      <c r="O2101" s="55" t="s">
        <v>3590</v>
      </c>
      <c r="P2101" s="53"/>
      <c r="Q2101" s="53"/>
    </row>
    <row r="2102" spans="1:17" ht="15" customHeight="1" x14ac:dyDescent="0.3">
      <c r="A2102" s="55">
        <v>12604</v>
      </c>
      <c r="B2102" s="55" t="s">
        <v>8092</v>
      </c>
      <c r="C2102" s="55" t="s">
        <v>8093</v>
      </c>
      <c r="D2102" s="55"/>
      <c r="E2102" s="55">
        <v>22</v>
      </c>
      <c r="F2102" s="55">
        <v>6</v>
      </c>
      <c r="G2102" s="66">
        <v>1.4448999999999999</v>
      </c>
      <c r="H2102" s="66">
        <f t="shared" si="106"/>
        <v>1.762778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3571</v>
      </c>
      <c r="O2102" s="55" t="s">
        <v>3572</v>
      </c>
      <c r="P2102" s="53"/>
      <c r="Q2102" s="53"/>
    </row>
    <row r="2103" spans="1:17" ht="15" customHeight="1" x14ac:dyDescent="0.3">
      <c r="A2103" s="55">
        <v>12603</v>
      </c>
      <c r="B2103" s="55" t="s">
        <v>8090</v>
      </c>
      <c r="C2103" s="55" t="s">
        <v>8091</v>
      </c>
      <c r="D2103" s="55"/>
      <c r="E2103" s="55">
        <v>22</v>
      </c>
      <c r="F2103" s="55">
        <v>6</v>
      </c>
      <c r="G2103" s="66">
        <v>1.4448999999999999</v>
      </c>
      <c r="H2103" s="66">
        <f t="shared" si="106"/>
        <v>1.762778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3571</v>
      </c>
      <c r="O2103" s="55" t="s">
        <v>3572</v>
      </c>
      <c r="P2103" s="54"/>
      <c r="Q2103" s="54"/>
    </row>
    <row r="2104" spans="1:17" ht="15" customHeight="1" x14ac:dyDescent="0.3">
      <c r="A2104" s="55">
        <v>12605</v>
      </c>
      <c r="B2104" s="55" t="s">
        <v>8094</v>
      </c>
      <c r="C2104" s="55" t="s">
        <v>8095</v>
      </c>
      <c r="D2104" s="55"/>
      <c r="E2104" s="55">
        <v>22</v>
      </c>
      <c r="F2104" s="55">
        <v>6</v>
      </c>
      <c r="G2104" s="66">
        <v>1.4448999999999999</v>
      </c>
      <c r="H2104" s="66">
        <f t="shared" si="106"/>
        <v>1.762778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3571</v>
      </c>
      <c r="O2104" s="55" t="s">
        <v>3572</v>
      </c>
      <c r="P2104" s="54"/>
      <c r="Q2104" s="54"/>
    </row>
    <row r="2105" spans="1:17" ht="15" customHeight="1" x14ac:dyDescent="0.3">
      <c r="A2105" s="55">
        <v>6751</v>
      </c>
      <c r="B2105" s="55" t="s">
        <v>7972</v>
      </c>
      <c r="C2105" s="55" t="s">
        <v>7973</v>
      </c>
      <c r="D2105" s="55"/>
      <c r="E2105" s="55">
        <v>22</v>
      </c>
      <c r="F2105" s="55">
        <v>6</v>
      </c>
      <c r="G2105" s="66">
        <v>0.19489999999999999</v>
      </c>
      <c r="H2105" s="66">
        <f t="shared" si="106"/>
        <v>0.23777799999999999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3817</v>
      </c>
      <c r="O2105" s="55" t="s">
        <v>3868</v>
      </c>
      <c r="P2105" s="54"/>
      <c r="Q2105" s="54"/>
    </row>
    <row r="2106" spans="1:17" ht="15" customHeight="1" x14ac:dyDescent="0.3">
      <c r="A2106" s="55">
        <v>13611</v>
      </c>
      <c r="B2106" s="55" t="s">
        <v>8132</v>
      </c>
      <c r="C2106" s="55" t="s">
        <v>8133</v>
      </c>
      <c r="D2106" s="55"/>
      <c r="E2106" s="55">
        <v>22</v>
      </c>
      <c r="F2106" s="55">
        <v>12</v>
      </c>
      <c r="G2106" s="66">
        <v>0.17490000000000003</v>
      </c>
      <c r="H2106" s="66">
        <f t="shared" si="106"/>
        <v>0.21337800000000004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3817</v>
      </c>
      <c r="O2106" s="55" t="s">
        <v>3868</v>
      </c>
      <c r="P2106" s="54"/>
      <c r="Q2106" s="54"/>
    </row>
    <row r="2107" spans="1:17" ht="15" customHeight="1" x14ac:dyDescent="0.3">
      <c r="A2107" s="55">
        <v>6750</v>
      </c>
      <c r="B2107" s="55" t="s">
        <v>7970</v>
      </c>
      <c r="C2107" s="55" t="s">
        <v>7971</v>
      </c>
      <c r="D2107" s="55"/>
      <c r="E2107" s="55">
        <v>22</v>
      </c>
      <c r="F2107" s="55">
        <v>6</v>
      </c>
      <c r="G2107" s="66">
        <v>0.21490000000000001</v>
      </c>
      <c r="H2107" s="66">
        <f t="shared" si="106"/>
        <v>0.26217800000000002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3817</v>
      </c>
      <c r="O2107" s="55" t="s">
        <v>3868</v>
      </c>
      <c r="P2107" s="54"/>
      <c r="Q2107" s="54"/>
    </row>
    <row r="2108" spans="1:17" ht="15" customHeight="1" x14ac:dyDescent="0.3">
      <c r="A2108" s="55">
        <v>6749</v>
      </c>
      <c r="B2108" s="55" t="s">
        <v>7968</v>
      </c>
      <c r="C2108" s="55" t="s">
        <v>7969</v>
      </c>
      <c r="D2108" s="55"/>
      <c r="E2108" s="55">
        <v>22</v>
      </c>
      <c r="F2108" s="55">
        <v>24</v>
      </c>
      <c r="G2108" s="66">
        <v>0.1249</v>
      </c>
      <c r="H2108" s="66">
        <f t="shared" si="106"/>
        <v>0.15237799999999999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3817</v>
      </c>
      <c r="O2108" s="55" t="s">
        <v>3868</v>
      </c>
      <c r="P2108" s="53"/>
      <c r="Q2108" s="53"/>
    </row>
    <row r="2109" spans="1:17" ht="15" customHeight="1" x14ac:dyDescent="0.3">
      <c r="A2109" s="55">
        <v>20606</v>
      </c>
      <c r="B2109" s="55" t="s">
        <v>8550</v>
      </c>
      <c r="C2109" s="55" t="s">
        <v>8551</v>
      </c>
      <c r="D2109" s="55"/>
      <c r="E2109" s="55">
        <v>22</v>
      </c>
      <c r="F2109" s="55">
        <v>24</v>
      </c>
      <c r="G2109" s="66">
        <v>0.75490000000000002</v>
      </c>
      <c r="H2109" s="66">
        <f t="shared" si="106"/>
        <v>0.92097800000000007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3817</v>
      </c>
      <c r="O2109" s="55" t="s">
        <v>3863</v>
      </c>
      <c r="P2109" s="53"/>
      <c r="Q2109" s="53"/>
    </row>
    <row r="2110" spans="1:17" ht="15" customHeight="1" x14ac:dyDescent="0.25">
      <c r="A2110" s="57">
        <v>6570</v>
      </c>
      <c r="B2110" s="57" t="s">
        <v>3965</v>
      </c>
      <c r="C2110" s="57" t="s">
        <v>3966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3817</v>
      </c>
      <c r="O2110" s="57" t="s">
        <v>3863</v>
      </c>
      <c r="P2110" s="57" t="s">
        <v>2231</v>
      </c>
      <c r="Q2110" s="57"/>
    </row>
    <row r="2111" spans="1:17" ht="15" customHeight="1" x14ac:dyDescent="0.25">
      <c r="A2111" s="57">
        <v>6558</v>
      </c>
      <c r="B2111" s="57" t="s">
        <v>3957</v>
      </c>
      <c r="C2111" s="57" t="s">
        <v>3958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3817</v>
      </c>
      <c r="O2111" s="57" t="s">
        <v>3863</v>
      </c>
      <c r="P2111" s="57" t="s">
        <v>2231</v>
      </c>
      <c r="Q2111" s="57"/>
    </row>
    <row r="2112" spans="1:17" ht="15" customHeight="1" x14ac:dyDescent="0.3">
      <c r="A2112" s="55">
        <v>15788</v>
      </c>
      <c r="B2112" s="55" t="s">
        <v>8250</v>
      </c>
      <c r="C2112" s="55" t="s">
        <v>8251</v>
      </c>
      <c r="D2112" s="55"/>
      <c r="E2112" s="55">
        <v>22</v>
      </c>
      <c r="F2112" s="55">
        <v>8</v>
      </c>
      <c r="G2112" s="66">
        <v>2.2648999999999999</v>
      </c>
      <c r="H2112" s="66">
        <f t="shared" si="106"/>
        <v>2.7631779999999999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3571</v>
      </c>
      <c r="O2112" s="55" t="s">
        <v>3604</v>
      </c>
      <c r="P2112" s="54"/>
      <c r="Q2112" s="54"/>
    </row>
    <row r="2113" spans="1:17" ht="15" customHeight="1" x14ac:dyDescent="0.3">
      <c r="A2113" s="55">
        <v>12678</v>
      </c>
      <c r="B2113" s="55" t="s">
        <v>8096</v>
      </c>
      <c r="C2113" s="55" t="s">
        <v>8097</v>
      </c>
      <c r="D2113" s="55"/>
      <c r="E2113" s="55">
        <v>22</v>
      </c>
      <c r="F2113" s="55">
        <v>8</v>
      </c>
      <c r="G2113" s="66">
        <v>0.7349</v>
      </c>
      <c r="H2113" s="66">
        <f t="shared" si="106"/>
        <v>0.89657799999999999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4378</v>
      </c>
      <c r="O2113" s="55" t="s">
        <v>4379</v>
      </c>
      <c r="P2113" s="53"/>
      <c r="Q2113" s="53"/>
    </row>
    <row r="2114" spans="1:17" ht="15" customHeight="1" x14ac:dyDescent="0.25">
      <c r="A2114" s="61">
        <v>523</v>
      </c>
      <c r="B2114" s="61" t="s">
        <v>4459</v>
      </c>
      <c r="C2114" s="61" t="s">
        <v>4460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4378</v>
      </c>
      <c r="O2114" s="61" t="s">
        <v>4379</v>
      </c>
      <c r="P2114" s="61" t="s">
        <v>3415</v>
      </c>
      <c r="Q2114" s="61"/>
    </row>
    <row r="2115" spans="1:17" ht="15" customHeight="1" x14ac:dyDescent="0.25">
      <c r="A2115" s="57">
        <v>2176</v>
      </c>
      <c r="B2115" s="57" t="s">
        <v>4376</v>
      </c>
      <c r="C2115" s="57" t="s">
        <v>4377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4378</v>
      </c>
      <c r="O2115" s="57" t="s">
        <v>4379</v>
      </c>
      <c r="P2115" s="57" t="s">
        <v>2231</v>
      </c>
      <c r="Q2115" s="57"/>
    </row>
    <row r="2116" spans="1:17" ht="15" customHeight="1" x14ac:dyDescent="0.25">
      <c r="A2116" s="57">
        <v>2664</v>
      </c>
      <c r="B2116" s="57" t="s">
        <v>4382</v>
      </c>
      <c r="C2116" s="57" t="s">
        <v>4383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4378</v>
      </c>
      <c r="O2116" s="57" t="s">
        <v>4379</v>
      </c>
      <c r="P2116" s="57" t="s">
        <v>2231</v>
      </c>
      <c r="Q2116" s="57"/>
    </row>
    <row r="2117" spans="1:17" ht="15" customHeight="1" x14ac:dyDescent="0.25">
      <c r="A2117" s="57">
        <v>2209</v>
      </c>
      <c r="B2117" s="57" t="s">
        <v>4380</v>
      </c>
      <c r="C2117" s="57" t="s">
        <v>4381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4378</v>
      </c>
      <c r="O2117" s="57" t="s">
        <v>4379</v>
      </c>
      <c r="P2117" s="57" t="s">
        <v>2231</v>
      </c>
      <c r="Q2117" s="57"/>
    </row>
    <row r="2118" spans="1:17" ht="15" customHeight="1" x14ac:dyDescent="0.25">
      <c r="A2118" s="61">
        <v>531</v>
      </c>
      <c r="B2118" s="61" t="s">
        <v>4320</v>
      </c>
      <c r="C2118" s="61" t="s">
        <v>4321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3817</v>
      </c>
      <c r="O2118" s="61" t="s">
        <v>3818</v>
      </c>
      <c r="P2118" s="61" t="s">
        <v>3415</v>
      </c>
      <c r="Q2118" s="61"/>
    </row>
    <row r="2119" spans="1:17" ht="15" customHeight="1" x14ac:dyDescent="0.25">
      <c r="A2119" s="61">
        <v>526</v>
      </c>
      <c r="B2119" s="61" t="s">
        <v>4312</v>
      </c>
      <c r="C2119" s="61" t="s">
        <v>4313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3817</v>
      </c>
      <c r="O2119" s="61" t="s">
        <v>3818</v>
      </c>
      <c r="P2119" s="61" t="s">
        <v>3415</v>
      </c>
      <c r="Q2119" s="61"/>
    </row>
    <row r="2120" spans="1:17" ht="15" customHeight="1" x14ac:dyDescent="0.25">
      <c r="A2120" s="61">
        <v>529</v>
      </c>
      <c r="B2120" s="61" t="s">
        <v>4318</v>
      </c>
      <c r="C2120" s="61" t="s">
        <v>4319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3817</v>
      </c>
      <c r="O2120" s="61" t="s">
        <v>3818</v>
      </c>
      <c r="P2120" s="61" t="s">
        <v>3415</v>
      </c>
      <c r="Q2120" s="61"/>
    </row>
    <row r="2121" spans="1:17" ht="15" customHeight="1" x14ac:dyDescent="0.25">
      <c r="A2121" s="61">
        <v>527</v>
      </c>
      <c r="B2121" s="61" t="s">
        <v>4314</v>
      </c>
      <c r="C2121" s="61" t="s">
        <v>4315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3817</v>
      </c>
      <c r="O2121" s="61" t="s">
        <v>3818</v>
      </c>
      <c r="P2121" s="61" t="s">
        <v>3415</v>
      </c>
      <c r="Q2121" s="61"/>
    </row>
    <row r="2122" spans="1:17" ht="15" customHeight="1" x14ac:dyDescent="0.25">
      <c r="A2122" s="61">
        <v>528</v>
      </c>
      <c r="B2122" s="61" t="s">
        <v>4316</v>
      </c>
      <c r="C2122" s="61" t="s">
        <v>4317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3817</v>
      </c>
      <c r="O2122" s="61" t="s">
        <v>3818</v>
      </c>
      <c r="P2122" s="61" t="s">
        <v>3415</v>
      </c>
      <c r="Q2122" s="61"/>
    </row>
    <row r="2123" spans="1:17" ht="15" customHeight="1" x14ac:dyDescent="0.3">
      <c r="A2123" s="55">
        <v>4644</v>
      </c>
      <c r="B2123" s="55" t="s">
        <v>7892</v>
      </c>
      <c r="C2123" s="55" t="s">
        <v>7893</v>
      </c>
      <c r="D2123" s="55"/>
      <c r="E2123" s="55">
        <v>22</v>
      </c>
      <c r="F2123" s="55">
        <v>4</v>
      </c>
      <c r="G2123" s="66">
        <v>1.5548999999999999</v>
      </c>
      <c r="H2123" s="66">
        <f t="shared" si="106"/>
        <v>1.8969779999999998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3817</v>
      </c>
      <c r="O2123" s="55" t="s">
        <v>3818</v>
      </c>
      <c r="P2123" s="54"/>
      <c r="Q2123" s="54"/>
    </row>
    <row r="2124" spans="1:17" ht="15" customHeight="1" x14ac:dyDescent="0.3">
      <c r="A2124" s="55">
        <v>4642</v>
      </c>
      <c r="B2124" s="55" t="s">
        <v>7888</v>
      </c>
      <c r="C2124" s="55" t="s">
        <v>7889</v>
      </c>
      <c r="D2124" s="55"/>
      <c r="E2124" s="55">
        <v>22</v>
      </c>
      <c r="F2124" s="55">
        <v>4</v>
      </c>
      <c r="G2124" s="66">
        <v>1.5548999999999999</v>
      </c>
      <c r="H2124" s="66">
        <f t="shared" si="106"/>
        <v>1.8969779999999998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3817</v>
      </c>
      <c r="O2124" s="55" t="s">
        <v>3818</v>
      </c>
      <c r="P2124" s="54"/>
      <c r="Q2124" s="54"/>
    </row>
    <row r="2125" spans="1:17" ht="15" customHeight="1" x14ac:dyDescent="0.3">
      <c r="A2125" s="55">
        <v>4641</v>
      </c>
      <c r="B2125" s="55" t="s">
        <v>7886</v>
      </c>
      <c r="C2125" s="55" t="s">
        <v>7887</v>
      </c>
      <c r="D2125" s="55"/>
      <c r="E2125" s="55">
        <v>22</v>
      </c>
      <c r="F2125" s="55">
        <v>4</v>
      </c>
      <c r="G2125" s="66">
        <v>1.5548999999999999</v>
      </c>
      <c r="H2125" s="66">
        <f t="shared" si="106"/>
        <v>1.8969779999999998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3817</v>
      </c>
      <c r="O2125" s="55" t="s">
        <v>3818</v>
      </c>
      <c r="P2125" s="53"/>
      <c r="Q2125" s="53"/>
    </row>
    <row r="2126" spans="1:17" ht="15" customHeight="1" x14ac:dyDescent="0.3">
      <c r="A2126" s="55">
        <v>4643</v>
      </c>
      <c r="B2126" s="55" t="s">
        <v>7890</v>
      </c>
      <c r="C2126" s="55" t="s">
        <v>7891</v>
      </c>
      <c r="D2126" s="55"/>
      <c r="E2126" s="55">
        <v>22</v>
      </c>
      <c r="F2126" s="55">
        <v>4</v>
      </c>
      <c r="G2126" s="66">
        <v>1.5548999999999999</v>
      </c>
      <c r="H2126" s="66">
        <f t="shared" si="106"/>
        <v>1.8969779999999998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3817</v>
      </c>
      <c r="O2126" s="55" t="s">
        <v>3818</v>
      </c>
      <c r="P2126" s="54"/>
      <c r="Q2126" s="54"/>
    </row>
    <row r="2127" spans="1:17" ht="15" customHeight="1" x14ac:dyDescent="0.3">
      <c r="A2127" s="55">
        <v>51</v>
      </c>
      <c r="B2127" s="55" t="s">
        <v>7800</v>
      </c>
      <c r="C2127" s="55" t="s">
        <v>7801</v>
      </c>
      <c r="D2127" s="55"/>
      <c r="E2127" s="55">
        <v>22</v>
      </c>
      <c r="F2127" s="55">
        <v>8</v>
      </c>
      <c r="G2127" s="66">
        <v>0.92490000000000006</v>
      </c>
      <c r="H2127" s="66">
        <f t="shared" si="106"/>
        <v>1.1283780000000001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3817</v>
      </c>
      <c r="O2127" s="55" t="s">
        <v>3818</v>
      </c>
      <c r="P2127" s="53"/>
      <c r="Q2127" s="53"/>
    </row>
    <row r="2128" spans="1:17" ht="15" customHeight="1" x14ac:dyDescent="0.3">
      <c r="A2128" s="55">
        <v>52</v>
      </c>
      <c r="B2128" s="55" t="s">
        <v>7802</v>
      </c>
      <c r="C2128" s="55" t="s">
        <v>7803</v>
      </c>
      <c r="D2128" s="55"/>
      <c r="E2128" s="55">
        <v>22</v>
      </c>
      <c r="F2128" s="55">
        <v>8</v>
      </c>
      <c r="G2128" s="66">
        <v>0.92490000000000006</v>
      </c>
      <c r="H2128" s="66">
        <f t="shared" si="106"/>
        <v>1.1283780000000001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3817</v>
      </c>
      <c r="O2128" s="55" t="s">
        <v>3818</v>
      </c>
      <c r="P2128" s="53"/>
      <c r="Q2128" s="53"/>
    </row>
    <row r="2129" spans="1:17" ht="15" customHeight="1" x14ac:dyDescent="0.3">
      <c r="A2129" s="55">
        <v>56</v>
      </c>
      <c r="B2129" s="55" t="s">
        <v>7804</v>
      </c>
      <c r="C2129" s="55" t="s">
        <v>7805</v>
      </c>
      <c r="D2129" s="55"/>
      <c r="E2129" s="55">
        <v>22</v>
      </c>
      <c r="F2129" s="55">
        <v>8</v>
      </c>
      <c r="G2129" s="66">
        <v>0.92490000000000006</v>
      </c>
      <c r="H2129" s="66">
        <f t="shared" si="106"/>
        <v>1.1283780000000001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3817</v>
      </c>
      <c r="O2129" s="55" t="s">
        <v>3818</v>
      </c>
      <c r="P2129" s="53"/>
      <c r="Q2129" s="53"/>
    </row>
    <row r="2130" spans="1:17" ht="15" customHeight="1" x14ac:dyDescent="0.3">
      <c r="A2130" s="55">
        <v>59</v>
      </c>
      <c r="B2130" s="55" t="s">
        <v>7806</v>
      </c>
      <c r="C2130" s="55" t="s">
        <v>7807</v>
      </c>
      <c r="D2130" s="55"/>
      <c r="E2130" s="55">
        <v>22</v>
      </c>
      <c r="F2130" s="55">
        <v>8</v>
      </c>
      <c r="G2130" s="66">
        <v>1.2349000000000001</v>
      </c>
      <c r="H2130" s="66">
        <f t="shared" si="106"/>
        <v>1.5065780000000002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3817</v>
      </c>
      <c r="O2130" s="55" t="s">
        <v>3818</v>
      </c>
      <c r="P2130" s="53"/>
      <c r="Q2130" s="53"/>
    </row>
    <row r="2131" spans="1:17" ht="15" customHeight="1" x14ac:dyDescent="0.3">
      <c r="A2131" s="55">
        <v>16973</v>
      </c>
      <c r="B2131" s="55" t="s">
        <v>8350</v>
      </c>
      <c r="C2131" s="55" t="s">
        <v>8351</v>
      </c>
      <c r="D2131" s="55"/>
      <c r="E2131" s="55">
        <v>22</v>
      </c>
      <c r="F2131" s="55">
        <v>6</v>
      </c>
      <c r="G2131" s="66">
        <v>6.9049000000000005</v>
      </c>
      <c r="H2131" s="66">
        <f t="shared" si="106"/>
        <v>8.423978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3571</v>
      </c>
      <c r="O2131" s="55" t="s">
        <v>3590</v>
      </c>
      <c r="P2131" s="54"/>
      <c r="Q2131" s="54"/>
    </row>
    <row r="2132" spans="1:17" ht="15" customHeight="1" x14ac:dyDescent="0.3">
      <c r="A2132" s="55">
        <v>16972</v>
      </c>
      <c r="B2132" s="55" t="s">
        <v>8348</v>
      </c>
      <c r="C2132" s="55" t="s">
        <v>8349</v>
      </c>
      <c r="D2132" s="55"/>
      <c r="E2132" s="55">
        <v>22</v>
      </c>
      <c r="F2132" s="55">
        <v>6</v>
      </c>
      <c r="G2132" s="66">
        <v>8.5449000000000002</v>
      </c>
      <c r="H2132" s="66">
        <f t="shared" si="106"/>
        <v>10.424778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3571</v>
      </c>
      <c r="O2132" s="55" t="s">
        <v>3611</v>
      </c>
      <c r="P2132" s="53"/>
      <c r="Q2132" s="53"/>
    </row>
    <row r="2133" spans="1:17" ht="15" customHeight="1" x14ac:dyDescent="0.3">
      <c r="A2133" s="55">
        <v>16974</v>
      </c>
      <c r="B2133" s="55" t="s">
        <v>8352</v>
      </c>
      <c r="C2133" s="55" t="s">
        <v>8353</v>
      </c>
      <c r="D2133" s="55"/>
      <c r="E2133" s="55">
        <v>22</v>
      </c>
      <c r="F2133" s="55">
        <v>6</v>
      </c>
      <c r="G2133" s="66">
        <v>6.5949</v>
      </c>
      <c r="H2133" s="66">
        <f t="shared" si="106"/>
        <v>8.0457780000000003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3571</v>
      </c>
      <c r="O2133" s="55" t="s">
        <v>3590</v>
      </c>
      <c r="P2133" s="54"/>
      <c r="Q2133" s="54"/>
    </row>
    <row r="2134" spans="1:17" ht="15" customHeight="1" x14ac:dyDescent="0.3">
      <c r="A2134" s="55">
        <v>17024</v>
      </c>
      <c r="B2134" s="55" t="s">
        <v>8360</v>
      </c>
      <c r="C2134" s="55" t="s">
        <v>8361</v>
      </c>
      <c r="D2134" s="55"/>
      <c r="E2134" s="55">
        <v>22</v>
      </c>
      <c r="F2134" s="55">
        <v>6</v>
      </c>
      <c r="G2134" s="66">
        <v>19.264900000000001</v>
      </c>
      <c r="H2134" s="66">
        <f t="shared" si="106"/>
        <v>23.503178000000002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3571</v>
      </c>
      <c r="O2134" s="55" t="s">
        <v>3611</v>
      </c>
      <c r="P2134" s="54"/>
      <c r="Q2134" s="54"/>
    </row>
    <row r="2135" spans="1:17" ht="15" customHeight="1" x14ac:dyDescent="0.3">
      <c r="A2135" s="55">
        <v>17036</v>
      </c>
      <c r="B2135" s="55" t="s">
        <v>8366</v>
      </c>
      <c r="C2135" s="55" t="s">
        <v>8367</v>
      </c>
      <c r="D2135" s="55"/>
      <c r="E2135" s="55">
        <v>22</v>
      </c>
      <c r="F2135" s="55">
        <v>6</v>
      </c>
      <c r="G2135" s="66">
        <v>4.9448999999999996</v>
      </c>
      <c r="H2135" s="66">
        <f t="shared" si="106"/>
        <v>6.0327779999999995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3571</v>
      </c>
      <c r="O2135" s="55" t="s">
        <v>3590</v>
      </c>
      <c r="P2135" s="54"/>
      <c r="Q2135" s="54"/>
    </row>
    <row r="2136" spans="1:17" ht="15" customHeight="1" x14ac:dyDescent="0.3">
      <c r="A2136" s="55">
        <v>17039</v>
      </c>
      <c r="B2136" s="55" t="s">
        <v>8370</v>
      </c>
      <c r="C2136" s="55" t="s">
        <v>8371</v>
      </c>
      <c r="D2136" s="55"/>
      <c r="E2136" s="55">
        <v>22</v>
      </c>
      <c r="F2136" s="55">
        <v>6</v>
      </c>
      <c r="G2136" s="66">
        <v>6.7948999999999993</v>
      </c>
      <c r="H2136" s="66">
        <f t="shared" si="106"/>
        <v>8.2897779999999983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3571</v>
      </c>
      <c r="O2136" s="55" t="s">
        <v>3611</v>
      </c>
      <c r="P2136" s="53"/>
      <c r="Q2136" s="53"/>
    </row>
    <row r="2137" spans="1:17" ht="15" customHeight="1" x14ac:dyDescent="0.3">
      <c r="A2137" s="55">
        <v>17026</v>
      </c>
      <c r="B2137" s="55" t="s">
        <v>8362</v>
      </c>
      <c r="C2137" s="55" t="s">
        <v>8363</v>
      </c>
      <c r="D2137" s="55"/>
      <c r="E2137" s="55">
        <v>22</v>
      </c>
      <c r="F2137" s="55">
        <v>6</v>
      </c>
      <c r="G2137" s="66">
        <v>9.8849</v>
      </c>
      <c r="H2137" s="66">
        <f t="shared" si="106"/>
        <v>12.059578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3571</v>
      </c>
      <c r="O2137" s="55" t="s">
        <v>3611</v>
      </c>
      <c r="P2137" s="54"/>
      <c r="Q2137" s="54"/>
    </row>
    <row r="2138" spans="1:17" ht="15" customHeight="1" x14ac:dyDescent="0.3">
      <c r="A2138" s="55">
        <v>17038</v>
      </c>
      <c r="B2138" s="55" t="s">
        <v>8368</v>
      </c>
      <c r="C2138" s="55" t="s">
        <v>8369</v>
      </c>
      <c r="D2138" s="55"/>
      <c r="E2138" s="55">
        <v>22</v>
      </c>
      <c r="F2138" s="55">
        <v>6</v>
      </c>
      <c r="G2138" s="66">
        <v>5.9749000000000008</v>
      </c>
      <c r="H2138" s="66">
        <f t="shared" si="106"/>
        <v>7.289378000000001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3571</v>
      </c>
      <c r="O2138" s="55" t="s">
        <v>3611</v>
      </c>
      <c r="P2138" s="53"/>
      <c r="Q2138" s="53"/>
    </row>
    <row r="2139" spans="1:17" ht="15" customHeight="1" x14ac:dyDescent="0.25">
      <c r="A2139" s="57">
        <v>16967</v>
      </c>
      <c r="B2139" s="57" t="s">
        <v>3705</v>
      </c>
      <c r="C2139" s="57" t="s">
        <v>3706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3571</v>
      </c>
      <c r="O2139" s="57" t="s">
        <v>3611</v>
      </c>
      <c r="P2139" s="57" t="s">
        <v>2231</v>
      </c>
      <c r="Q2139" s="57"/>
    </row>
    <row r="2140" spans="1:17" ht="15" customHeight="1" x14ac:dyDescent="0.25">
      <c r="A2140" s="57">
        <v>16968</v>
      </c>
      <c r="B2140" s="57" t="s">
        <v>3707</v>
      </c>
      <c r="C2140" s="57" t="s">
        <v>3708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3571</v>
      </c>
      <c r="O2140" s="57" t="s">
        <v>3611</v>
      </c>
      <c r="P2140" s="57" t="s">
        <v>2231</v>
      </c>
      <c r="Q2140" s="72">
        <v>45485</v>
      </c>
    </row>
    <row r="2141" spans="1:17" ht="15" customHeight="1" x14ac:dyDescent="0.25">
      <c r="A2141" s="57">
        <v>16969</v>
      </c>
      <c r="B2141" s="57" t="s">
        <v>3709</v>
      </c>
      <c r="C2141" s="57" t="s">
        <v>3710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3571</v>
      </c>
      <c r="O2141" s="57" t="s">
        <v>3611</v>
      </c>
      <c r="P2141" s="57" t="s">
        <v>2231</v>
      </c>
      <c r="Q2141" s="72">
        <v>45485</v>
      </c>
    </row>
    <row r="2142" spans="1:17" ht="15" customHeight="1" x14ac:dyDescent="0.3">
      <c r="A2142" s="55">
        <v>17029</v>
      </c>
      <c r="B2142" s="55" t="s">
        <v>8364</v>
      </c>
      <c r="C2142" s="55" t="s">
        <v>8365</v>
      </c>
      <c r="D2142" s="55"/>
      <c r="E2142" s="55">
        <v>22</v>
      </c>
      <c r="F2142" s="55">
        <v>6</v>
      </c>
      <c r="G2142" s="66">
        <v>6.1749000000000001</v>
      </c>
      <c r="H2142" s="66">
        <f t="shared" si="106"/>
        <v>7.5333779999999999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3571</v>
      </c>
      <c r="O2142" s="55" t="s">
        <v>3611</v>
      </c>
      <c r="P2142" s="54"/>
      <c r="Q2142" s="54"/>
    </row>
    <row r="2143" spans="1:17" ht="15" customHeight="1" x14ac:dyDescent="0.3">
      <c r="A2143" s="55">
        <v>3881</v>
      </c>
      <c r="B2143" s="55" t="s">
        <v>7878</v>
      </c>
      <c r="C2143" s="55" t="s">
        <v>7879</v>
      </c>
      <c r="D2143" s="55"/>
      <c r="E2143" s="55">
        <v>22</v>
      </c>
      <c r="F2143" s="55">
        <v>6</v>
      </c>
      <c r="G2143" s="66">
        <v>4.5348999999999995</v>
      </c>
      <c r="H2143" s="66">
        <f t="shared" si="106"/>
        <v>5.5325779999999991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3571</v>
      </c>
      <c r="O2143" s="55" t="s">
        <v>3590</v>
      </c>
      <c r="P2143" s="53"/>
      <c r="Q2143" s="53"/>
    </row>
    <row r="2144" spans="1:17" ht="15" customHeight="1" x14ac:dyDescent="0.3">
      <c r="A2144" s="55">
        <v>16971</v>
      </c>
      <c r="B2144" s="55" t="s">
        <v>8346</v>
      </c>
      <c r="C2144" s="55" t="s">
        <v>8347</v>
      </c>
      <c r="D2144" s="55"/>
      <c r="E2144" s="55">
        <v>22</v>
      </c>
      <c r="F2144" s="55">
        <v>6</v>
      </c>
      <c r="G2144" s="66">
        <v>8.0349000000000004</v>
      </c>
      <c r="H2144" s="66">
        <f t="shared" si="106"/>
        <v>9.8025780000000005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3571</v>
      </c>
      <c r="O2144" s="55" t="s">
        <v>3590</v>
      </c>
      <c r="P2144" s="53"/>
      <c r="Q2144" s="53"/>
    </row>
    <row r="2145" spans="1:17" ht="15" customHeight="1" x14ac:dyDescent="0.3">
      <c r="A2145" s="55">
        <v>22988</v>
      </c>
      <c r="B2145" s="55" t="s">
        <v>8724</v>
      </c>
      <c r="C2145" s="55" t="s">
        <v>8725</v>
      </c>
      <c r="D2145" s="55"/>
      <c r="E2145" s="68">
        <v>10</v>
      </c>
      <c r="F2145" s="55">
        <v>12</v>
      </c>
      <c r="G2145" s="66">
        <v>1.6449</v>
      </c>
      <c r="H2145" s="66">
        <f t="shared" si="106"/>
        <v>1.8093900000000001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4378</v>
      </c>
      <c r="O2145" s="55" t="s">
        <v>4388</v>
      </c>
      <c r="P2145" s="54"/>
      <c r="Q2145" s="54"/>
    </row>
    <row r="2146" spans="1:17" ht="15" customHeight="1" x14ac:dyDescent="0.25">
      <c r="A2146" s="57">
        <v>17106</v>
      </c>
      <c r="B2146" s="57" t="s">
        <v>3721</v>
      </c>
      <c r="C2146" s="57" t="s">
        <v>3722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3571</v>
      </c>
      <c r="O2146" s="57" t="s">
        <v>3611</v>
      </c>
      <c r="P2146" s="57" t="s">
        <v>2231</v>
      </c>
      <c r="Q2146" s="57"/>
    </row>
    <row r="2147" spans="1:17" ht="15" customHeight="1" x14ac:dyDescent="0.25">
      <c r="A2147" s="57">
        <v>18765</v>
      </c>
      <c r="B2147" s="57" t="s">
        <v>4201</v>
      </c>
      <c r="C2147" s="57" t="s">
        <v>4202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3817</v>
      </c>
      <c r="O2147" s="57" t="s">
        <v>3863</v>
      </c>
      <c r="P2147" s="57" t="s">
        <v>2231</v>
      </c>
      <c r="Q2147" s="57"/>
    </row>
    <row r="2148" spans="1:17" ht="15" customHeight="1" x14ac:dyDescent="0.3">
      <c r="A2148" s="55">
        <v>6429</v>
      </c>
      <c r="B2148" s="55" t="s">
        <v>7922</v>
      </c>
      <c r="C2148" s="55" t="s">
        <v>7923</v>
      </c>
      <c r="D2148" s="55"/>
      <c r="E2148" s="55">
        <v>22</v>
      </c>
      <c r="F2148" s="55">
        <v>24</v>
      </c>
      <c r="G2148" s="66">
        <v>1.2948999999999999</v>
      </c>
      <c r="H2148" s="66">
        <f t="shared" si="109"/>
        <v>1.5797779999999999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3571</v>
      </c>
      <c r="O2148" s="55" t="s">
        <v>3604</v>
      </c>
      <c r="P2148" s="53"/>
      <c r="Q2148" s="53"/>
    </row>
    <row r="2149" spans="1:17" ht="15" customHeight="1" x14ac:dyDescent="0.3">
      <c r="A2149" s="55">
        <v>20112</v>
      </c>
      <c r="B2149" s="55" t="s">
        <v>8516</v>
      </c>
      <c r="C2149" s="55" t="s">
        <v>8517</v>
      </c>
      <c r="D2149" s="55"/>
      <c r="E2149" s="55">
        <v>22</v>
      </c>
      <c r="F2149" s="55">
        <v>24</v>
      </c>
      <c r="G2149" s="66">
        <v>1.3349</v>
      </c>
      <c r="H2149" s="66">
        <f t="shared" si="109"/>
        <v>1.6285780000000001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3571</v>
      </c>
      <c r="O2149" s="55" t="s">
        <v>3604</v>
      </c>
      <c r="P2149" s="53"/>
      <c r="Q2149" s="53"/>
    </row>
    <row r="2150" spans="1:17" ht="15" customHeight="1" x14ac:dyDescent="0.25">
      <c r="A2150" s="57">
        <v>22678</v>
      </c>
      <c r="B2150" s="57" t="s">
        <v>3793</v>
      </c>
      <c r="C2150" s="57" t="s">
        <v>3794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3571</v>
      </c>
      <c r="O2150" s="57" t="s">
        <v>3572</v>
      </c>
      <c r="P2150" s="57" t="s">
        <v>2231</v>
      </c>
      <c r="Q2150" s="57"/>
    </row>
    <row r="2151" spans="1:17" ht="15" customHeight="1" x14ac:dyDescent="0.25">
      <c r="A2151" s="57">
        <v>22556</v>
      </c>
      <c r="B2151" s="57" t="s">
        <v>3789</v>
      </c>
      <c r="C2151" s="57" t="s">
        <v>3790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3571</v>
      </c>
      <c r="O2151" s="57" t="s">
        <v>3572</v>
      </c>
      <c r="P2151" s="57" t="s">
        <v>2231</v>
      </c>
      <c r="Q2151" s="57"/>
    </row>
    <row r="2152" spans="1:17" ht="15" customHeight="1" x14ac:dyDescent="0.25">
      <c r="A2152" s="57">
        <v>22555</v>
      </c>
      <c r="B2152" s="57" t="s">
        <v>3787</v>
      </c>
      <c r="C2152" s="57" t="s">
        <v>3788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3571</v>
      </c>
      <c r="O2152" s="57" t="s">
        <v>3572</v>
      </c>
      <c r="P2152" s="57" t="s">
        <v>2231</v>
      </c>
      <c r="Q2152" s="57"/>
    </row>
    <row r="2153" spans="1:17" ht="15" customHeight="1" x14ac:dyDescent="0.25">
      <c r="A2153" s="57">
        <v>22557</v>
      </c>
      <c r="B2153" s="57" t="s">
        <v>3791</v>
      </c>
      <c r="C2153" s="57" t="s">
        <v>3792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3571</v>
      </c>
      <c r="O2153" s="57" t="s">
        <v>3572</v>
      </c>
      <c r="P2153" s="57" t="s">
        <v>2231</v>
      </c>
      <c r="Q2153" s="57"/>
    </row>
    <row r="2154" spans="1:17" ht="15" customHeight="1" x14ac:dyDescent="0.3">
      <c r="A2154" s="55">
        <v>15610</v>
      </c>
      <c r="B2154" s="55" t="s">
        <v>8230</v>
      </c>
      <c r="C2154" s="55" t="s">
        <v>8231</v>
      </c>
      <c r="D2154" s="55"/>
      <c r="E2154" s="55">
        <v>22</v>
      </c>
      <c r="F2154" s="55">
        <v>6</v>
      </c>
      <c r="G2154" s="66">
        <v>1.7549000000000001</v>
      </c>
      <c r="H2154" s="66">
        <f t="shared" si="109"/>
        <v>2.140978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3571</v>
      </c>
      <c r="O2154" s="55" t="s">
        <v>3572</v>
      </c>
      <c r="P2154" s="53"/>
      <c r="Q2154" s="53"/>
    </row>
    <row r="2155" spans="1:17" ht="15" customHeight="1" x14ac:dyDescent="0.3">
      <c r="A2155" s="55">
        <v>15609</v>
      </c>
      <c r="B2155" s="55" t="s">
        <v>8228</v>
      </c>
      <c r="C2155" s="55" t="s">
        <v>8229</v>
      </c>
      <c r="D2155" s="55"/>
      <c r="E2155" s="55">
        <v>22</v>
      </c>
      <c r="F2155" s="55">
        <v>6</v>
      </c>
      <c r="G2155" s="66">
        <v>1.7549000000000001</v>
      </c>
      <c r="H2155" s="66">
        <f t="shared" si="109"/>
        <v>2.140978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3571</v>
      </c>
      <c r="O2155" s="55" t="s">
        <v>3572</v>
      </c>
      <c r="P2155" s="53"/>
      <c r="Q2155" s="53"/>
    </row>
    <row r="2156" spans="1:17" ht="15" customHeight="1" x14ac:dyDescent="0.3">
      <c r="A2156" s="55">
        <v>15607</v>
      </c>
      <c r="B2156" s="55" t="s">
        <v>8226</v>
      </c>
      <c r="C2156" s="55" t="s">
        <v>8227</v>
      </c>
      <c r="D2156" s="55"/>
      <c r="E2156" s="55">
        <v>22</v>
      </c>
      <c r="F2156" s="55">
        <v>6</v>
      </c>
      <c r="G2156" s="66">
        <v>2.3249</v>
      </c>
      <c r="H2156" s="66">
        <f t="shared" si="109"/>
        <v>2.8363779999999998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3571</v>
      </c>
      <c r="O2156" s="55" t="s">
        <v>3572</v>
      </c>
      <c r="P2156" s="53"/>
      <c r="Q2156" s="53"/>
    </row>
    <row r="2157" spans="1:17" ht="15" customHeight="1" x14ac:dyDescent="0.3">
      <c r="A2157" s="55">
        <v>15605</v>
      </c>
      <c r="B2157" s="55" t="s">
        <v>8224</v>
      </c>
      <c r="C2157" s="55" t="s">
        <v>8225</v>
      </c>
      <c r="D2157" s="55"/>
      <c r="E2157" s="55">
        <v>22</v>
      </c>
      <c r="F2157" s="55">
        <v>6</v>
      </c>
      <c r="G2157" s="66">
        <v>2.3249</v>
      </c>
      <c r="H2157" s="66">
        <f t="shared" si="109"/>
        <v>2.8363779999999998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3571</v>
      </c>
      <c r="O2157" s="55" t="s">
        <v>3572</v>
      </c>
      <c r="P2157" s="53"/>
      <c r="Q2157" s="53"/>
    </row>
    <row r="2158" spans="1:17" ht="15" customHeight="1" x14ac:dyDescent="0.3">
      <c r="A2158" s="55">
        <v>13262</v>
      </c>
      <c r="B2158" s="55" t="s">
        <v>8120</v>
      </c>
      <c r="C2158" s="55" t="s">
        <v>8121</v>
      </c>
      <c r="D2158" s="55"/>
      <c r="E2158" s="55">
        <v>22</v>
      </c>
      <c r="F2158" s="55">
        <v>6</v>
      </c>
      <c r="G2158" s="66">
        <v>4.2248999999999999</v>
      </c>
      <c r="H2158" s="66">
        <f t="shared" si="109"/>
        <v>5.1543779999999995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3571</v>
      </c>
      <c r="O2158" s="55" t="s">
        <v>3572</v>
      </c>
      <c r="P2158" s="54"/>
      <c r="Q2158" s="54"/>
    </row>
    <row r="2159" spans="1:17" ht="15" customHeight="1" x14ac:dyDescent="0.3">
      <c r="A2159" s="55">
        <v>7352</v>
      </c>
      <c r="B2159" s="55" t="s">
        <v>8032</v>
      </c>
      <c r="C2159" s="55" t="s">
        <v>8033</v>
      </c>
      <c r="D2159" s="55"/>
      <c r="E2159" s="55">
        <v>22</v>
      </c>
      <c r="F2159" s="55">
        <v>6</v>
      </c>
      <c r="G2159" s="66">
        <v>1.9149</v>
      </c>
      <c r="H2159" s="66">
        <f t="shared" si="109"/>
        <v>2.3361779999999999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3571</v>
      </c>
      <c r="O2159" s="55" t="s">
        <v>3572</v>
      </c>
      <c r="P2159" s="54"/>
      <c r="Q2159" s="54"/>
    </row>
    <row r="2160" spans="1:17" ht="15" customHeight="1" x14ac:dyDescent="0.3">
      <c r="A2160" s="55">
        <v>7353</v>
      </c>
      <c r="B2160" s="55" t="s">
        <v>8034</v>
      </c>
      <c r="C2160" s="55" t="s">
        <v>8035</v>
      </c>
      <c r="D2160" s="55"/>
      <c r="E2160" s="55">
        <v>22</v>
      </c>
      <c r="F2160" s="55">
        <v>6</v>
      </c>
      <c r="G2160" s="66">
        <v>1.9149</v>
      </c>
      <c r="H2160" s="66">
        <f t="shared" si="109"/>
        <v>2.3361779999999999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3571</v>
      </c>
      <c r="O2160" s="55" t="s">
        <v>3572</v>
      </c>
      <c r="P2160" s="54"/>
      <c r="Q2160" s="54"/>
    </row>
    <row r="2161" spans="1:17" ht="15" customHeight="1" x14ac:dyDescent="0.3">
      <c r="A2161" s="55">
        <v>7350</v>
      </c>
      <c r="B2161" s="55" t="s">
        <v>8028</v>
      </c>
      <c r="C2161" s="55" t="s">
        <v>8029</v>
      </c>
      <c r="D2161" s="55"/>
      <c r="E2161" s="55">
        <v>22</v>
      </c>
      <c r="F2161" s="55">
        <v>6</v>
      </c>
      <c r="G2161" s="66">
        <v>1.9149</v>
      </c>
      <c r="H2161" s="66">
        <f t="shared" si="109"/>
        <v>2.3361779999999999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3571</v>
      </c>
      <c r="O2161" s="55" t="s">
        <v>3572</v>
      </c>
      <c r="P2161" s="53"/>
      <c r="Q2161" s="53"/>
    </row>
    <row r="2162" spans="1:17" ht="15" customHeight="1" x14ac:dyDescent="0.3">
      <c r="A2162" s="55">
        <v>22997</v>
      </c>
      <c r="B2162" s="55" t="s">
        <v>8726</v>
      </c>
      <c r="C2162" s="55" t="s">
        <v>8727</v>
      </c>
      <c r="D2162" s="55"/>
      <c r="E2162" s="55">
        <v>22</v>
      </c>
      <c r="F2162" s="55">
        <v>6</v>
      </c>
      <c r="G2162" s="66">
        <v>2.2248999999999999</v>
      </c>
      <c r="H2162" s="66">
        <f t="shared" si="109"/>
        <v>2.714378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3571</v>
      </c>
      <c r="O2162" s="55" t="s">
        <v>3572</v>
      </c>
      <c r="P2162" s="53"/>
      <c r="Q2162" s="53"/>
    </row>
    <row r="2163" spans="1:17" ht="15" customHeight="1" x14ac:dyDescent="0.3">
      <c r="A2163" s="55">
        <v>7351</v>
      </c>
      <c r="B2163" s="55" t="s">
        <v>8030</v>
      </c>
      <c r="C2163" s="55" t="s">
        <v>8031</v>
      </c>
      <c r="D2163" s="55"/>
      <c r="E2163" s="55">
        <v>22</v>
      </c>
      <c r="F2163" s="55">
        <v>6</v>
      </c>
      <c r="G2163" s="66">
        <v>1.9149</v>
      </c>
      <c r="H2163" s="66">
        <f t="shared" si="109"/>
        <v>2.3361779999999999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3571</v>
      </c>
      <c r="O2163" s="55" t="s">
        <v>3572</v>
      </c>
      <c r="P2163" s="53"/>
      <c r="Q2163" s="53"/>
    </row>
    <row r="2164" spans="1:17" ht="15" customHeight="1" x14ac:dyDescent="0.3">
      <c r="A2164" s="55">
        <v>18974</v>
      </c>
      <c r="B2164" s="55" t="s">
        <v>8462</v>
      </c>
      <c r="C2164" s="55" t="s">
        <v>8463</v>
      </c>
      <c r="D2164" s="55"/>
      <c r="E2164" s="55">
        <v>22</v>
      </c>
      <c r="F2164" s="55">
        <v>6</v>
      </c>
      <c r="G2164" s="66">
        <v>1.6049</v>
      </c>
      <c r="H2164" s="66">
        <f t="shared" si="109"/>
        <v>1.957978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3571</v>
      </c>
      <c r="O2164" s="55" t="s">
        <v>3597</v>
      </c>
      <c r="P2164" s="53"/>
      <c r="Q2164" s="53"/>
    </row>
    <row r="2165" spans="1:17" ht="15" customHeight="1" x14ac:dyDescent="0.3">
      <c r="A2165" s="55">
        <v>18973</v>
      </c>
      <c r="B2165" s="55" t="s">
        <v>8460</v>
      </c>
      <c r="C2165" s="55" t="s">
        <v>8461</v>
      </c>
      <c r="D2165" s="55"/>
      <c r="E2165" s="55">
        <v>22</v>
      </c>
      <c r="F2165" s="55">
        <v>6</v>
      </c>
      <c r="G2165" s="66">
        <v>1.6049</v>
      </c>
      <c r="H2165" s="66">
        <f t="shared" si="109"/>
        <v>1.957978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3571</v>
      </c>
      <c r="O2165" s="55" t="s">
        <v>3597</v>
      </c>
      <c r="P2165" s="54"/>
      <c r="Q2165" s="54"/>
    </row>
    <row r="2166" spans="1:17" ht="15" customHeight="1" x14ac:dyDescent="0.3">
      <c r="A2166" s="55">
        <v>18972</v>
      </c>
      <c r="B2166" s="55" t="s">
        <v>8458</v>
      </c>
      <c r="C2166" s="55" t="s">
        <v>8459</v>
      </c>
      <c r="D2166" s="55"/>
      <c r="E2166" s="55">
        <v>22</v>
      </c>
      <c r="F2166" s="55">
        <v>6</v>
      </c>
      <c r="G2166" s="66">
        <v>2.0148999999999999</v>
      </c>
      <c r="H2166" s="66">
        <f t="shared" si="109"/>
        <v>2.4581779999999998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3571</v>
      </c>
      <c r="O2166" s="55" t="s">
        <v>3597</v>
      </c>
      <c r="P2166" s="53"/>
      <c r="Q2166" s="53"/>
    </row>
    <row r="2167" spans="1:17" ht="15" customHeight="1" x14ac:dyDescent="0.3">
      <c r="A2167" s="55">
        <v>18975</v>
      </c>
      <c r="B2167" s="55" t="s">
        <v>8464</v>
      </c>
      <c r="C2167" s="55" t="s">
        <v>8465</v>
      </c>
      <c r="D2167" s="55"/>
      <c r="E2167" s="55">
        <v>22</v>
      </c>
      <c r="F2167" s="55">
        <v>6</v>
      </c>
      <c r="G2167" s="66">
        <v>2.2648999999999999</v>
      </c>
      <c r="H2167" s="66">
        <f t="shared" si="109"/>
        <v>2.7631779999999999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3571</v>
      </c>
      <c r="O2167" s="55" t="s">
        <v>3572</v>
      </c>
      <c r="P2167" s="53"/>
      <c r="Q2167" s="53"/>
    </row>
    <row r="2168" spans="1:17" ht="15" customHeight="1" x14ac:dyDescent="0.25">
      <c r="A2168" s="59">
        <v>23016</v>
      </c>
      <c r="B2168" s="59" t="s">
        <v>3807</v>
      </c>
      <c r="C2168" s="59" t="s">
        <v>3808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3571</v>
      </c>
      <c r="O2168" s="59" t="s">
        <v>3597</v>
      </c>
      <c r="P2168" s="59" t="s">
        <v>2647</v>
      </c>
      <c r="Q2168" s="59"/>
    </row>
    <row r="2169" spans="1:17" ht="15" customHeight="1" x14ac:dyDescent="0.3">
      <c r="A2169" s="55">
        <v>7302</v>
      </c>
      <c r="B2169" s="55" t="s">
        <v>8026</v>
      </c>
      <c r="C2169" s="55" t="s">
        <v>8027</v>
      </c>
      <c r="D2169" s="55"/>
      <c r="E2169" s="55">
        <v>22</v>
      </c>
      <c r="F2169" s="55">
        <v>6</v>
      </c>
      <c r="G2169" s="66">
        <v>1.9549000000000001</v>
      </c>
      <c r="H2169" s="66">
        <f t="shared" si="109"/>
        <v>2.3849780000000003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3571</v>
      </c>
      <c r="O2169" s="55" t="s">
        <v>3672</v>
      </c>
      <c r="P2169" s="53"/>
      <c r="Q2169" s="53"/>
    </row>
    <row r="2170" spans="1:17" ht="15" customHeight="1" x14ac:dyDescent="0.25">
      <c r="A2170" s="57">
        <v>7297</v>
      </c>
      <c r="B2170" s="57" t="s">
        <v>3616</v>
      </c>
      <c r="C2170" s="57" t="s">
        <v>3617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3571</v>
      </c>
      <c r="O2170" s="57" t="s">
        <v>3597</v>
      </c>
      <c r="P2170" s="57" t="s">
        <v>2231</v>
      </c>
      <c r="Q2170" s="57"/>
    </row>
    <row r="2171" spans="1:17" ht="15" customHeight="1" x14ac:dyDescent="0.25">
      <c r="A2171" s="57">
        <v>12319</v>
      </c>
      <c r="B2171" s="57" t="s">
        <v>3630</v>
      </c>
      <c r="C2171" s="57" t="s">
        <v>3631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3571</v>
      </c>
      <c r="O2171" s="57" t="s">
        <v>3597</v>
      </c>
      <c r="P2171" s="57" t="s">
        <v>2231</v>
      </c>
      <c r="Q2171" s="57"/>
    </row>
    <row r="2172" spans="1:17" ht="15" customHeight="1" x14ac:dyDescent="0.3">
      <c r="A2172" s="55">
        <v>7299</v>
      </c>
      <c r="B2172" s="55" t="s">
        <v>8024</v>
      </c>
      <c r="C2172" s="55" t="s">
        <v>8025</v>
      </c>
      <c r="D2172" s="55"/>
      <c r="E2172" s="55">
        <v>22</v>
      </c>
      <c r="F2172" s="55">
        <v>6</v>
      </c>
      <c r="G2172" s="66">
        <v>2.8449000000000004</v>
      </c>
      <c r="H2172" s="66">
        <f t="shared" si="109"/>
        <v>3.4707780000000006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3571</v>
      </c>
      <c r="O2172" s="55" t="s">
        <v>3597</v>
      </c>
      <c r="P2172" s="53"/>
      <c r="Q2172" s="53"/>
    </row>
    <row r="2173" spans="1:17" ht="15" customHeight="1" x14ac:dyDescent="0.3">
      <c r="A2173" s="55">
        <v>13361</v>
      </c>
      <c r="B2173" s="55" t="s">
        <v>8122</v>
      </c>
      <c r="C2173" s="55" t="s">
        <v>8123</v>
      </c>
      <c r="D2173" s="55"/>
      <c r="E2173" s="55">
        <v>22</v>
      </c>
      <c r="F2173" s="55">
        <v>6</v>
      </c>
      <c r="G2173" s="66">
        <v>3.4649000000000001</v>
      </c>
      <c r="H2173" s="66">
        <f t="shared" si="109"/>
        <v>4.2271780000000003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3571</v>
      </c>
      <c r="O2173" s="55" t="s">
        <v>3597</v>
      </c>
      <c r="P2173" s="54"/>
      <c r="Q2173" s="54"/>
    </row>
    <row r="2174" spans="1:17" ht="15" customHeight="1" x14ac:dyDescent="0.25">
      <c r="A2174" s="57">
        <v>11981</v>
      </c>
      <c r="B2174" s="57" t="s">
        <v>3624</v>
      </c>
      <c r="C2174" s="57" t="s">
        <v>3625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3571</v>
      </c>
      <c r="O2174" s="57" t="s">
        <v>3604</v>
      </c>
      <c r="P2174" s="57" t="s">
        <v>2231</v>
      </c>
      <c r="Q2174" s="57"/>
    </row>
    <row r="2175" spans="1:17" ht="15" customHeight="1" x14ac:dyDescent="0.3">
      <c r="A2175" s="55">
        <v>17344</v>
      </c>
      <c r="B2175" s="55" t="s">
        <v>8424</v>
      </c>
      <c r="C2175" s="55" t="s">
        <v>8425</v>
      </c>
      <c r="D2175" s="55"/>
      <c r="E2175" s="55">
        <v>22</v>
      </c>
      <c r="F2175" s="55">
        <v>15</v>
      </c>
      <c r="G2175" s="66">
        <v>0.95489999999999997</v>
      </c>
      <c r="H2175" s="66">
        <f t="shared" si="109"/>
        <v>1.1649780000000001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3571</v>
      </c>
      <c r="O2175" s="55" t="s">
        <v>3604</v>
      </c>
      <c r="P2175" s="53"/>
      <c r="Q2175" s="53"/>
    </row>
    <row r="2176" spans="1:17" ht="15" customHeight="1" x14ac:dyDescent="0.25">
      <c r="A2176" s="57">
        <v>18278</v>
      </c>
      <c r="B2176" s="57" t="s">
        <v>4425</v>
      </c>
      <c r="C2176" s="57" t="s">
        <v>4426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4378</v>
      </c>
      <c r="O2176" s="57" t="s">
        <v>4396</v>
      </c>
      <c r="P2176" s="57" t="s">
        <v>2231</v>
      </c>
      <c r="Q2176" s="57"/>
    </row>
    <row r="2177" spans="1:17" ht="15" customHeight="1" x14ac:dyDescent="0.25">
      <c r="A2177" s="57">
        <v>18284</v>
      </c>
      <c r="B2177" s="57" t="s">
        <v>4431</v>
      </c>
      <c r="C2177" s="57" t="s">
        <v>4432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4378</v>
      </c>
      <c r="O2177" s="57" t="s">
        <v>4396</v>
      </c>
      <c r="P2177" s="57" t="s">
        <v>2231</v>
      </c>
      <c r="Q2177" s="57"/>
    </row>
    <row r="2178" spans="1:17" ht="15" customHeight="1" x14ac:dyDescent="0.25">
      <c r="A2178" s="57">
        <v>18281</v>
      </c>
      <c r="B2178" s="57" t="s">
        <v>4427</v>
      </c>
      <c r="C2178" s="57" t="s">
        <v>4428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4378</v>
      </c>
      <c r="O2178" s="57" t="s">
        <v>4396</v>
      </c>
      <c r="P2178" s="57" t="s">
        <v>2231</v>
      </c>
      <c r="Q2178" s="57"/>
    </row>
    <row r="2179" spans="1:17" ht="15" customHeight="1" x14ac:dyDescent="0.25">
      <c r="A2179" s="57">
        <v>18283</v>
      </c>
      <c r="B2179" s="57" t="s">
        <v>4429</v>
      </c>
      <c r="C2179" s="57" t="s">
        <v>4430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4378</v>
      </c>
      <c r="O2179" s="57" t="s">
        <v>4396</v>
      </c>
      <c r="P2179" s="57" t="s">
        <v>2231</v>
      </c>
      <c r="Q2179" s="57"/>
    </row>
    <row r="2180" spans="1:17" ht="15" customHeight="1" x14ac:dyDescent="0.25">
      <c r="A2180" s="57">
        <v>20167</v>
      </c>
      <c r="B2180" s="57" t="s">
        <v>4444</v>
      </c>
      <c r="C2180" s="57" t="s">
        <v>4445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4378</v>
      </c>
      <c r="O2180" s="57" t="s">
        <v>4443</v>
      </c>
      <c r="P2180" s="57" t="s">
        <v>2231</v>
      </c>
      <c r="Q2180" s="57"/>
    </row>
    <row r="2181" spans="1:17" ht="15" customHeight="1" x14ac:dyDescent="0.25">
      <c r="A2181" s="57">
        <v>20166</v>
      </c>
      <c r="B2181" s="57" t="s">
        <v>4441</v>
      </c>
      <c r="C2181" s="57" t="s">
        <v>4442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4378</v>
      </c>
      <c r="O2181" s="57" t="s">
        <v>4443</v>
      </c>
      <c r="P2181" s="57" t="s">
        <v>2231</v>
      </c>
      <c r="Q2181" s="57"/>
    </row>
    <row r="2182" spans="1:17" ht="15" customHeight="1" x14ac:dyDescent="0.25">
      <c r="A2182" s="57">
        <v>18902</v>
      </c>
      <c r="B2182" s="57" t="s">
        <v>3741</v>
      </c>
      <c r="C2182" s="57" t="s">
        <v>3742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3571</v>
      </c>
      <c r="O2182" s="57" t="s">
        <v>3604</v>
      </c>
      <c r="P2182" s="57" t="s">
        <v>2231</v>
      </c>
      <c r="Q2182" s="57"/>
    </row>
    <row r="2183" spans="1:17" ht="15" customHeight="1" x14ac:dyDescent="0.25">
      <c r="A2183" s="57">
        <v>6823</v>
      </c>
      <c r="B2183" s="57" t="s">
        <v>3602</v>
      </c>
      <c r="C2183" s="57" t="s">
        <v>3603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3571</v>
      </c>
      <c r="O2183" s="57" t="s">
        <v>3604</v>
      </c>
      <c r="P2183" s="57" t="s">
        <v>2231</v>
      </c>
      <c r="Q2183" s="57"/>
    </row>
    <row r="2184" spans="1:17" ht="15" customHeight="1" x14ac:dyDescent="0.25">
      <c r="A2184" s="57">
        <v>20908</v>
      </c>
      <c r="B2184" s="57" t="s">
        <v>3769</v>
      </c>
      <c r="C2184" s="57" t="s">
        <v>3770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3571</v>
      </c>
      <c r="O2184" s="57" t="s">
        <v>3604</v>
      </c>
      <c r="P2184" s="57" t="s">
        <v>2231</v>
      </c>
      <c r="Q2184" s="57"/>
    </row>
    <row r="2185" spans="1:17" ht="15" customHeight="1" x14ac:dyDescent="0.3">
      <c r="A2185" s="55">
        <v>6822</v>
      </c>
      <c r="B2185" s="55" t="s">
        <v>7988</v>
      </c>
      <c r="C2185" s="55" t="s">
        <v>7989</v>
      </c>
      <c r="D2185" s="55"/>
      <c r="E2185" s="55">
        <v>22</v>
      </c>
      <c r="F2185" s="55">
        <v>15</v>
      </c>
      <c r="G2185" s="66">
        <v>0.85489999999999999</v>
      </c>
      <c r="H2185" s="66">
        <f t="shared" si="109"/>
        <v>1.042978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3571</v>
      </c>
      <c r="O2185" s="55" t="s">
        <v>3604</v>
      </c>
      <c r="P2185" s="54"/>
      <c r="Q2185" s="54"/>
    </row>
    <row r="2186" spans="1:17" ht="15" customHeight="1" x14ac:dyDescent="0.3">
      <c r="A2186" s="55">
        <v>21915</v>
      </c>
      <c r="B2186" s="55" t="s">
        <v>8660</v>
      </c>
      <c r="C2186" s="55" t="s">
        <v>8661</v>
      </c>
      <c r="D2186" s="55"/>
      <c r="E2186" s="55">
        <v>22</v>
      </c>
      <c r="F2186" s="55">
        <v>6</v>
      </c>
      <c r="G2186" s="66">
        <v>2.0148999999999999</v>
      </c>
      <c r="H2186" s="66">
        <f t="shared" si="109"/>
        <v>2.4581779999999998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3571</v>
      </c>
      <c r="O2186" s="55" t="s">
        <v>3572</v>
      </c>
      <c r="P2186" s="53"/>
      <c r="Q2186" s="53"/>
    </row>
    <row r="2187" spans="1:17" ht="15" customHeight="1" x14ac:dyDescent="0.3">
      <c r="A2187" s="55">
        <v>21916</v>
      </c>
      <c r="B2187" s="55" t="s">
        <v>8662</v>
      </c>
      <c r="C2187" s="55" t="s">
        <v>8663</v>
      </c>
      <c r="D2187" s="55"/>
      <c r="E2187" s="55">
        <v>22</v>
      </c>
      <c r="F2187" s="55">
        <v>6</v>
      </c>
      <c r="G2187" s="66">
        <v>2.0148999999999999</v>
      </c>
      <c r="H2187" s="66">
        <f t="shared" si="109"/>
        <v>2.4581779999999998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3571</v>
      </c>
      <c r="O2187" s="55" t="s">
        <v>3572</v>
      </c>
      <c r="P2187" s="53"/>
      <c r="Q2187" s="53"/>
    </row>
    <row r="2188" spans="1:17" ht="15" customHeight="1" x14ac:dyDescent="0.3">
      <c r="A2188" s="55">
        <v>3651</v>
      </c>
      <c r="B2188" s="55" t="s">
        <v>7866</v>
      </c>
      <c r="C2188" s="55" t="s">
        <v>7867</v>
      </c>
      <c r="D2188" s="55"/>
      <c r="E2188" s="55">
        <v>22</v>
      </c>
      <c r="F2188" s="55">
        <v>6</v>
      </c>
      <c r="G2188" s="66">
        <v>0.46490000000000004</v>
      </c>
      <c r="H2188" s="66">
        <f t="shared" si="109"/>
        <v>0.56717800000000007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3817</v>
      </c>
      <c r="O2188" s="55" t="s">
        <v>3868</v>
      </c>
      <c r="P2188" s="53"/>
      <c r="Q2188" s="53"/>
    </row>
    <row r="2189" spans="1:17" ht="15" customHeight="1" x14ac:dyDescent="0.3">
      <c r="A2189" s="55">
        <v>7131</v>
      </c>
      <c r="B2189" s="55" t="s">
        <v>8004</v>
      </c>
      <c r="C2189" s="55" t="s">
        <v>8005</v>
      </c>
      <c r="D2189" s="55"/>
      <c r="E2189" s="55">
        <v>22</v>
      </c>
      <c r="F2189" s="55">
        <v>24</v>
      </c>
      <c r="G2189" s="66">
        <v>0.24490000000000001</v>
      </c>
      <c r="H2189" s="66">
        <f t="shared" si="109"/>
        <v>0.29877799999999999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3817</v>
      </c>
      <c r="O2189" s="55" t="s">
        <v>3868</v>
      </c>
      <c r="P2189" s="53"/>
      <c r="Q2189" s="53"/>
    </row>
    <row r="2190" spans="1:17" ht="15" customHeight="1" x14ac:dyDescent="0.25">
      <c r="A2190" s="57">
        <v>16158</v>
      </c>
      <c r="B2190" s="57" t="s">
        <v>3679</v>
      </c>
      <c r="C2190" s="57" t="s">
        <v>3680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3571</v>
      </c>
      <c r="O2190" s="57" t="s">
        <v>3590</v>
      </c>
      <c r="P2190" s="57" t="s">
        <v>2231</v>
      </c>
      <c r="Q2190" s="57"/>
    </row>
    <row r="2191" spans="1:17" ht="15" customHeight="1" x14ac:dyDescent="0.3">
      <c r="A2191" s="55">
        <v>1053</v>
      </c>
      <c r="B2191" s="55" t="s">
        <v>7844</v>
      </c>
      <c r="C2191" s="55" t="s">
        <v>7845</v>
      </c>
      <c r="D2191" s="55"/>
      <c r="E2191" s="55">
        <v>22</v>
      </c>
      <c r="F2191" s="55">
        <v>6</v>
      </c>
      <c r="G2191" s="66">
        <v>1.0448999999999999</v>
      </c>
      <c r="H2191" s="66">
        <f t="shared" si="109"/>
        <v>1.274778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3817</v>
      </c>
      <c r="O2191" s="55" t="s">
        <v>3818</v>
      </c>
      <c r="P2191" s="54"/>
      <c r="Q2191" s="54"/>
    </row>
    <row r="2192" spans="1:17" ht="15" customHeight="1" x14ac:dyDescent="0.3">
      <c r="A2192" s="55">
        <v>1051</v>
      </c>
      <c r="B2192" s="55" t="s">
        <v>7840</v>
      </c>
      <c r="C2192" s="55" t="s">
        <v>7841</v>
      </c>
      <c r="D2192" s="55"/>
      <c r="E2192" s="55">
        <v>22</v>
      </c>
      <c r="F2192" s="55">
        <v>6</v>
      </c>
      <c r="G2192" s="66">
        <v>1.0448999999999999</v>
      </c>
      <c r="H2192" s="66">
        <f t="shared" si="109"/>
        <v>1.274778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3817</v>
      </c>
      <c r="O2192" s="55" t="s">
        <v>3818</v>
      </c>
      <c r="P2192" s="54"/>
      <c r="Q2192" s="54"/>
    </row>
    <row r="2193" spans="1:17" ht="15" customHeight="1" x14ac:dyDescent="0.3">
      <c r="A2193" s="55">
        <v>6095</v>
      </c>
      <c r="B2193" s="55" t="s">
        <v>7900</v>
      </c>
      <c r="C2193" s="55" t="s">
        <v>7901</v>
      </c>
      <c r="D2193" s="55"/>
      <c r="E2193" s="55">
        <v>22</v>
      </c>
      <c r="F2193" s="55">
        <v>6</v>
      </c>
      <c r="G2193" s="66">
        <v>1.0448999999999999</v>
      </c>
      <c r="H2193" s="66">
        <f t="shared" si="109"/>
        <v>1.274778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3817</v>
      </c>
      <c r="O2193" s="55" t="s">
        <v>3818</v>
      </c>
      <c r="P2193" s="54"/>
      <c r="Q2193" s="54"/>
    </row>
    <row r="2194" spans="1:17" ht="15" customHeight="1" x14ac:dyDescent="0.3">
      <c r="A2194" s="55">
        <v>1052</v>
      </c>
      <c r="B2194" s="55" t="s">
        <v>7842</v>
      </c>
      <c r="C2194" s="55" t="s">
        <v>7843</v>
      </c>
      <c r="D2194" s="55"/>
      <c r="E2194" s="55">
        <v>22</v>
      </c>
      <c r="F2194" s="55">
        <v>6</v>
      </c>
      <c r="G2194" s="66">
        <v>1.0448999999999999</v>
      </c>
      <c r="H2194" s="66">
        <f t="shared" si="109"/>
        <v>1.274778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3817</v>
      </c>
      <c r="O2194" s="55" t="s">
        <v>3818</v>
      </c>
      <c r="P2194" s="54"/>
      <c r="Q2194" s="54"/>
    </row>
    <row r="2195" spans="1:17" ht="15" customHeight="1" x14ac:dyDescent="0.3">
      <c r="A2195" s="55">
        <v>6096</v>
      </c>
      <c r="B2195" s="55" t="s">
        <v>7902</v>
      </c>
      <c r="C2195" s="55" t="s">
        <v>7903</v>
      </c>
      <c r="D2195" s="55"/>
      <c r="E2195" s="55">
        <v>22</v>
      </c>
      <c r="F2195" s="55">
        <v>6</v>
      </c>
      <c r="G2195" s="66">
        <v>1.0448999999999999</v>
      </c>
      <c r="H2195" s="66">
        <f t="shared" si="109"/>
        <v>1.274778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3817</v>
      </c>
      <c r="O2195" s="55" t="s">
        <v>3818</v>
      </c>
      <c r="P2195" s="54"/>
      <c r="Q2195" s="54"/>
    </row>
    <row r="2196" spans="1:17" ht="15" customHeight="1" x14ac:dyDescent="0.3">
      <c r="A2196" s="55">
        <v>1054</v>
      </c>
      <c r="B2196" s="55" t="s">
        <v>7846</v>
      </c>
      <c r="C2196" s="55" t="s">
        <v>7847</v>
      </c>
      <c r="D2196" s="55"/>
      <c r="E2196" s="55">
        <v>22</v>
      </c>
      <c r="F2196" s="55">
        <v>6</v>
      </c>
      <c r="G2196" s="66">
        <v>1.0448999999999999</v>
      </c>
      <c r="H2196" s="66">
        <f t="shared" si="109"/>
        <v>1.274778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3817</v>
      </c>
      <c r="O2196" s="55" t="s">
        <v>3818</v>
      </c>
      <c r="P2196" s="54"/>
      <c r="Q2196" s="54"/>
    </row>
    <row r="2197" spans="1:17" ht="15" customHeight="1" x14ac:dyDescent="0.3">
      <c r="A2197" s="55">
        <v>1043</v>
      </c>
      <c r="B2197" s="55" t="s">
        <v>7838</v>
      </c>
      <c r="C2197" s="55" t="s">
        <v>7839</v>
      </c>
      <c r="D2197" s="55"/>
      <c r="E2197" s="55">
        <v>22</v>
      </c>
      <c r="F2197" s="55">
        <v>8</v>
      </c>
      <c r="G2197" s="66">
        <v>0.72489999999999999</v>
      </c>
      <c r="H2197" s="66">
        <f t="shared" si="109"/>
        <v>0.884378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3817</v>
      </c>
      <c r="O2197" s="55" t="s">
        <v>3818</v>
      </c>
      <c r="P2197" s="54"/>
      <c r="Q2197" s="54"/>
    </row>
    <row r="2198" spans="1:17" ht="15" customHeight="1" x14ac:dyDescent="0.3">
      <c r="A2198" s="55">
        <v>1058</v>
      </c>
      <c r="B2198" s="55" t="s">
        <v>7848</v>
      </c>
      <c r="C2198" s="55" t="s">
        <v>7849</v>
      </c>
      <c r="D2198" s="55"/>
      <c r="E2198" s="55">
        <v>22</v>
      </c>
      <c r="F2198" s="55">
        <v>8</v>
      </c>
      <c r="G2198" s="66">
        <v>0.72489999999999999</v>
      </c>
      <c r="H2198" s="66">
        <f t="shared" si="109"/>
        <v>0.884378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3817</v>
      </c>
      <c r="O2198" s="55" t="s">
        <v>3818</v>
      </c>
      <c r="P2198" s="54"/>
      <c r="Q2198" s="54"/>
    </row>
    <row r="2199" spans="1:17" ht="15" customHeight="1" x14ac:dyDescent="0.3">
      <c r="A2199" s="55">
        <v>1035</v>
      </c>
      <c r="B2199" s="55" t="s">
        <v>7836</v>
      </c>
      <c r="C2199" s="55" t="s">
        <v>7837</v>
      </c>
      <c r="D2199" s="55"/>
      <c r="E2199" s="55">
        <v>22</v>
      </c>
      <c r="F2199" s="55">
        <v>8</v>
      </c>
      <c r="G2199" s="66">
        <v>0.72489999999999999</v>
      </c>
      <c r="H2199" s="66">
        <f t="shared" si="109"/>
        <v>0.884378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3817</v>
      </c>
      <c r="O2199" s="55" t="s">
        <v>3818</v>
      </c>
      <c r="P2199" s="54"/>
      <c r="Q2199" s="54"/>
    </row>
    <row r="2200" spans="1:17" ht="15" customHeight="1" x14ac:dyDescent="0.3">
      <c r="A2200" s="55">
        <v>1033</v>
      </c>
      <c r="B2200" s="55" t="s">
        <v>7832</v>
      </c>
      <c r="C2200" s="55" t="s">
        <v>7833</v>
      </c>
      <c r="D2200" s="55"/>
      <c r="E2200" s="55">
        <v>22</v>
      </c>
      <c r="F2200" s="55">
        <v>8</v>
      </c>
      <c r="G2200" s="66">
        <v>0.72489999999999999</v>
      </c>
      <c r="H2200" s="66">
        <f t="shared" si="109"/>
        <v>0.884378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3817</v>
      </c>
      <c r="O2200" s="55" t="s">
        <v>3818</v>
      </c>
      <c r="P2200" s="54"/>
      <c r="Q2200" s="54"/>
    </row>
    <row r="2201" spans="1:17" ht="15" customHeight="1" x14ac:dyDescent="0.3">
      <c r="A2201" s="55">
        <v>1034</v>
      </c>
      <c r="B2201" s="55" t="s">
        <v>7834</v>
      </c>
      <c r="C2201" s="55" t="s">
        <v>7835</v>
      </c>
      <c r="D2201" s="55"/>
      <c r="E2201" s="55">
        <v>22</v>
      </c>
      <c r="F2201" s="55">
        <v>8</v>
      </c>
      <c r="G2201" s="66">
        <v>0.72489999999999999</v>
      </c>
      <c r="H2201" s="66">
        <f t="shared" si="109"/>
        <v>0.884378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3817</v>
      </c>
      <c r="O2201" s="55" t="s">
        <v>3818</v>
      </c>
      <c r="P2201" s="54"/>
      <c r="Q2201" s="54"/>
    </row>
    <row r="2202" spans="1:17" ht="15" customHeight="1" x14ac:dyDescent="0.3">
      <c r="A2202" s="55">
        <v>12175</v>
      </c>
      <c r="B2202" s="55" t="s">
        <v>8080</v>
      </c>
      <c r="C2202" s="55" t="s">
        <v>8081</v>
      </c>
      <c r="D2202" s="55"/>
      <c r="E2202" s="55">
        <v>22</v>
      </c>
      <c r="F2202" s="55">
        <v>12</v>
      </c>
      <c r="G2202" s="66">
        <v>1.5049000000000001</v>
      </c>
      <c r="H2202" s="66">
        <f t="shared" si="109"/>
        <v>1.8359780000000001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3817</v>
      </c>
      <c r="O2202" s="55" t="s">
        <v>3818</v>
      </c>
      <c r="P2202" s="54"/>
      <c r="Q2202" s="54"/>
    </row>
    <row r="2203" spans="1:17" ht="15" customHeight="1" x14ac:dyDescent="0.3">
      <c r="A2203" s="55">
        <v>12172</v>
      </c>
      <c r="B2203" s="55" t="s">
        <v>8076</v>
      </c>
      <c r="C2203" s="55" t="s">
        <v>8077</v>
      </c>
      <c r="D2203" s="55"/>
      <c r="E2203" s="55">
        <v>22</v>
      </c>
      <c r="F2203" s="55">
        <v>12</v>
      </c>
      <c r="G2203" s="66">
        <v>1.5049000000000001</v>
      </c>
      <c r="H2203" s="66">
        <f t="shared" si="109"/>
        <v>1.8359780000000001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3817</v>
      </c>
      <c r="O2203" s="55" t="s">
        <v>3818</v>
      </c>
      <c r="P2203" s="54"/>
      <c r="Q2203" s="54"/>
    </row>
    <row r="2204" spans="1:17" ht="15" customHeight="1" x14ac:dyDescent="0.3">
      <c r="A2204" s="55">
        <v>12174</v>
      </c>
      <c r="B2204" s="55" t="s">
        <v>8078</v>
      </c>
      <c r="C2204" s="55" t="s">
        <v>8079</v>
      </c>
      <c r="D2204" s="55"/>
      <c r="E2204" s="55">
        <v>22</v>
      </c>
      <c r="F2204" s="55">
        <v>12</v>
      </c>
      <c r="G2204" s="66">
        <v>1.5049000000000001</v>
      </c>
      <c r="H2204" s="66">
        <f t="shared" si="109"/>
        <v>1.8359780000000001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3817</v>
      </c>
      <c r="O2204" s="55" t="s">
        <v>3818</v>
      </c>
      <c r="P2204" s="54"/>
      <c r="Q2204" s="54"/>
    </row>
    <row r="2205" spans="1:17" ht="15" customHeight="1" x14ac:dyDescent="0.25">
      <c r="A2205" s="57">
        <v>18549</v>
      </c>
      <c r="B2205" s="57" t="s">
        <v>4437</v>
      </c>
      <c r="C2205" s="57" t="s">
        <v>4438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4378</v>
      </c>
      <c r="O2205" s="57" t="s">
        <v>4388</v>
      </c>
      <c r="P2205" s="57" t="s">
        <v>2231</v>
      </c>
      <c r="Q2205" s="57"/>
    </row>
    <row r="2206" spans="1:17" ht="15" customHeight="1" x14ac:dyDescent="0.25">
      <c r="A2206" s="57">
        <v>18550</v>
      </c>
      <c r="B2206" s="57" t="s">
        <v>4439</v>
      </c>
      <c r="C2206" s="57" t="s">
        <v>4440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4378</v>
      </c>
      <c r="O2206" s="57" t="s">
        <v>4388</v>
      </c>
      <c r="P2206" s="57" t="s">
        <v>2231</v>
      </c>
      <c r="Q2206" s="57"/>
    </row>
    <row r="2207" spans="1:17" ht="15" customHeight="1" x14ac:dyDescent="0.25">
      <c r="A2207" s="57">
        <v>18548</v>
      </c>
      <c r="B2207" s="57" t="s">
        <v>4435</v>
      </c>
      <c r="C2207" s="57" t="s">
        <v>4436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4378</v>
      </c>
      <c r="O2207" s="57" t="s">
        <v>4388</v>
      </c>
      <c r="P2207" s="57" t="s">
        <v>2231</v>
      </c>
      <c r="Q2207" s="57"/>
    </row>
    <row r="2208" spans="1:17" ht="15" customHeight="1" x14ac:dyDescent="0.25">
      <c r="A2208" s="57">
        <v>18547</v>
      </c>
      <c r="B2208" s="57" t="s">
        <v>4433</v>
      </c>
      <c r="C2208" s="57" t="s">
        <v>4434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4378</v>
      </c>
      <c r="O2208" s="57" t="s">
        <v>4388</v>
      </c>
      <c r="P2208" s="57" t="s">
        <v>2231</v>
      </c>
      <c r="Q2208" s="57"/>
    </row>
    <row r="2209" spans="1:17" ht="15" customHeight="1" x14ac:dyDescent="0.3">
      <c r="A2209" s="55">
        <v>11554</v>
      </c>
      <c r="B2209" s="55" t="s">
        <v>8048</v>
      </c>
      <c r="C2209" s="55" t="s">
        <v>8049</v>
      </c>
      <c r="D2209" s="55"/>
      <c r="E2209" s="55">
        <v>22</v>
      </c>
      <c r="F2209" s="55">
        <v>10</v>
      </c>
      <c r="G2209" s="66">
        <v>1.5048999999999999</v>
      </c>
      <c r="H2209" s="66">
        <f t="shared" si="109"/>
        <v>1.8359779999999999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4378</v>
      </c>
      <c r="O2209" s="55" t="s">
        <v>4388</v>
      </c>
      <c r="P2209" s="53"/>
      <c r="Q2209" s="53"/>
    </row>
    <row r="2210" spans="1:17" ht="15" customHeight="1" x14ac:dyDescent="0.3">
      <c r="A2210" s="55">
        <v>11553</v>
      </c>
      <c r="B2210" s="55" t="s">
        <v>8046</v>
      </c>
      <c r="C2210" s="55" t="s">
        <v>8047</v>
      </c>
      <c r="D2210" s="55"/>
      <c r="E2210" s="55">
        <v>22</v>
      </c>
      <c r="F2210" s="55">
        <v>10</v>
      </c>
      <c r="G2210" s="66">
        <v>1.6049</v>
      </c>
      <c r="H2210" s="66">
        <f t="shared" ref="H2210:H2273" si="112">G2210*E2210%+G2210</f>
        <v>1.957978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4378</v>
      </c>
      <c r="O2210" s="55" t="s">
        <v>4388</v>
      </c>
      <c r="P2210" s="54"/>
      <c r="Q2210" s="54"/>
    </row>
    <row r="2211" spans="1:17" ht="15" customHeight="1" x14ac:dyDescent="0.3">
      <c r="A2211" s="55">
        <v>11552</v>
      </c>
      <c r="B2211" s="55" t="s">
        <v>8044</v>
      </c>
      <c r="C2211" s="55" t="s">
        <v>8045</v>
      </c>
      <c r="D2211" s="55"/>
      <c r="E2211" s="55">
        <v>22</v>
      </c>
      <c r="F2211" s="55">
        <v>10</v>
      </c>
      <c r="G2211" s="66">
        <v>1.5048999999999999</v>
      </c>
      <c r="H2211" s="66">
        <f t="shared" si="112"/>
        <v>1.8359779999999999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4378</v>
      </c>
      <c r="O2211" s="55" t="s">
        <v>4388</v>
      </c>
      <c r="P2211" s="54"/>
      <c r="Q2211" s="54"/>
    </row>
    <row r="2212" spans="1:17" ht="15" customHeight="1" x14ac:dyDescent="0.25">
      <c r="A2212" s="57">
        <v>22545</v>
      </c>
      <c r="B2212" s="57" t="s">
        <v>4455</v>
      </c>
      <c r="C2212" s="57" t="s">
        <v>4456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4378</v>
      </c>
      <c r="O2212" s="57" t="s">
        <v>4388</v>
      </c>
      <c r="P2212" s="57" t="s">
        <v>2231</v>
      </c>
      <c r="Q2212" s="57"/>
    </row>
    <row r="2213" spans="1:17" ht="15" customHeight="1" x14ac:dyDescent="0.25">
      <c r="A2213" s="57">
        <v>11551</v>
      </c>
      <c r="B2213" s="57" t="s">
        <v>4405</v>
      </c>
      <c r="C2213" s="57" t="s">
        <v>4406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4378</v>
      </c>
      <c r="O2213" s="57" t="s">
        <v>4388</v>
      </c>
      <c r="P2213" s="57" t="s">
        <v>2231</v>
      </c>
      <c r="Q2213" s="57"/>
    </row>
    <row r="2214" spans="1:17" ht="15" customHeight="1" x14ac:dyDescent="0.25">
      <c r="A2214" s="57">
        <v>11550</v>
      </c>
      <c r="B2214" s="57" t="s">
        <v>4403</v>
      </c>
      <c r="C2214" s="57" t="s">
        <v>4404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4378</v>
      </c>
      <c r="O2214" s="57" t="s">
        <v>4388</v>
      </c>
      <c r="P2214" s="57" t="s">
        <v>2231</v>
      </c>
      <c r="Q2214" s="57"/>
    </row>
    <row r="2215" spans="1:17" ht="15" customHeight="1" x14ac:dyDescent="0.25">
      <c r="A2215" s="57">
        <v>22544</v>
      </c>
      <c r="B2215" s="57" t="s">
        <v>4453</v>
      </c>
      <c r="C2215" s="57" t="s">
        <v>4454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4378</v>
      </c>
      <c r="O2215" s="57" t="s">
        <v>4388</v>
      </c>
      <c r="P2215" s="57" t="s">
        <v>2231</v>
      </c>
      <c r="Q2215" s="57"/>
    </row>
    <row r="2216" spans="1:17" ht="15" customHeight="1" x14ac:dyDescent="0.25">
      <c r="A2216" s="57">
        <v>18576</v>
      </c>
      <c r="B2216" s="57" t="s">
        <v>3739</v>
      </c>
      <c r="C2216" s="57" t="s">
        <v>3740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3571</v>
      </c>
      <c r="O2216" s="57" t="s">
        <v>3572</v>
      </c>
      <c r="P2216" s="57" t="s">
        <v>2231</v>
      </c>
      <c r="Q2216" s="57"/>
    </row>
    <row r="2217" spans="1:17" ht="15" customHeight="1" x14ac:dyDescent="0.3">
      <c r="A2217" s="55">
        <v>18578</v>
      </c>
      <c r="B2217" s="55" t="s">
        <v>8452</v>
      </c>
      <c r="C2217" s="55" t="s">
        <v>8453</v>
      </c>
      <c r="D2217" s="55"/>
      <c r="E2217" s="55">
        <v>22</v>
      </c>
      <c r="F2217" s="55">
        <v>6</v>
      </c>
      <c r="G2217" s="66">
        <v>3.3948999999999998</v>
      </c>
      <c r="H2217" s="66">
        <f t="shared" si="112"/>
        <v>4.1417779999999995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3571</v>
      </c>
      <c r="O2217" s="55" t="s">
        <v>3572</v>
      </c>
      <c r="P2217" s="53"/>
      <c r="Q2217" s="53"/>
    </row>
    <row r="2218" spans="1:17" ht="15" customHeight="1" x14ac:dyDescent="0.3">
      <c r="A2218" s="55">
        <v>15358</v>
      </c>
      <c r="B2218" s="55" t="s">
        <v>8200</v>
      </c>
      <c r="C2218" s="55" t="s">
        <v>8201</v>
      </c>
      <c r="D2218" s="55"/>
      <c r="E2218" s="55">
        <v>22</v>
      </c>
      <c r="F2218" s="55">
        <v>6</v>
      </c>
      <c r="G2218" s="66">
        <v>2.9449000000000001</v>
      </c>
      <c r="H2218" s="66">
        <f t="shared" si="112"/>
        <v>3.592778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3571</v>
      </c>
      <c r="O2218" s="55" t="s">
        <v>3572</v>
      </c>
      <c r="P2218" s="53"/>
      <c r="Q2218" s="53"/>
    </row>
    <row r="2219" spans="1:17" ht="15" customHeight="1" x14ac:dyDescent="0.25">
      <c r="A2219" s="57">
        <v>12559</v>
      </c>
      <c r="B2219" s="57" t="s">
        <v>3638</v>
      </c>
      <c r="C2219" s="57" t="s">
        <v>3639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3571</v>
      </c>
      <c r="O2219" s="57" t="s">
        <v>3572</v>
      </c>
      <c r="P2219" s="57" t="s">
        <v>2231</v>
      </c>
      <c r="Q2219" s="57"/>
    </row>
    <row r="2220" spans="1:17" ht="15" customHeight="1" x14ac:dyDescent="0.3">
      <c r="A2220" s="55">
        <v>7001</v>
      </c>
      <c r="B2220" s="55" t="s">
        <v>8002</v>
      </c>
      <c r="C2220" s="55" t="s">
        <v>8003</v>
      </c>
      <c r="D2220" s="55"/>
      <c r="E2220" s="55">
        <v>22</v>
      </c>
      <c r="F2220" s="55">
        <v>6</v>
      </c>
      <c r="G2220" s="66">
        <v>2.9449000000000001</v>
      </c>
      <c r="H2220" s="66">
        <f t="shared" si="112"/>
        <v>3.592778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3571</v>
      </c>
      <c r="O2220" s="55" t="s">
        <v>3572</v>
      </c>
      <c r="P2220" s="53"/>
      <c r="Q2220" s="53"/>
    </row>
    <row r="2221" spans="1:17" ht="15" customHeight="1" x14ac:dyDescent="0.3">
      <c r="A2221" s="55">
        <v>6970</v>
      </c>
      <c r="B2221" s="55" t="s">
        <v>7998</v>
      </c>
      <c r="C2221" s="55" t="s">
        <v>7999</v>
      </c>
      <c r="D2221" s="55"/>
      <c r="E2221" s="55">
        <v>22</v>
      </c>
      <c r="F2221" s="55">
        <v>6</v>
      </c>
      <c r="G2221" s="66">
        <v>2.9449000000000001</v>
      </c>
      <c r="H2221" s="66">
        <f t="shared" si="112"/>
        <v>3.592778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3571</v>
      </c>
      <c r="O2221" s="55" t="s">
        <v>3572</v>
      </c>
      <c r="P2221" s="54"/>
      <c r="Q2221" s="54"/>
    </row>
    <row r="2222" spans="1:17" ht="15" customHeight="1" x14ac:dyDescent="0.3">
      <c r="A2222" s="55">
        <v>6965</v>
      </c>
      <c r="B2222" s="55" t="s">
        <v>7992</v>
      </c>
      <c r="C2222" s="55" t="s">
        <v>7993</v>
      </c>
      <c r="D2222" s="55"/>
      <c r="E2222" s="55">
        <v>22</v>
      </c>
      <c r="F2222" s="55">
        <v>6</v>
      </c>
      <c r="G2222" s="66">
        <v>3.1949000000000001</v>
      </c>
      <c r="H2222" s="66">
        <f t="shared" si="112"/>
        <v>3.8977780000000002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3571</v>
      </c>
      <c r="O2222" s="55" t="s">
        <v>3572</v>
      </c>
      <c r="P2222" s="53"/>
      <c r="Q2222" s="53"/>
    </row>
    <row r="2223" spans="1:17" ht="15" customHeight="1" x14ac:dyDescent="0.3">
      <c r="A2223" s="55">
        <v>15355</v>
      </c>
      <c r="B2223" s="55" t="s">
        <v>8198</v>
      </c>
      <c r="C2223" s="55" t="s">
        <v>8199</v>
      </c>
      <c r="D2223" s="55"/>
      <c r="E2223" s="55">
        <v>22</v>
      </c>
      <c r="F2223" s="55">
        <v>6</v>
      </c>
      <c r="G2223" s="66">
        <v>4.3849</v>
      </c>
      <c r="H2223" s="66">
        <f t="shared" si="112"/>
        <v>5.3495780000000002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3571</v>
      </c>
      <c r="O2223" s="55" t="s">
        <v>3597</v>
      </c>
      <c r="P2223" s="53"/>
      <c r="Q2223" s="53"/>
    </row>
    <row r="2224" spans="1:17" ht="15" customHeight="1" x14ac:dyDescent="0.3">
      <c r="A2224" s="55">
        <v>6966</v>
      </c>
      <c r="B2224" s="55" t="s">
        <v>7994</v>
      </c>
      <c r="C2224" s="55" t="s">
        <v>7995</v>
      </c>
      <c r="D2224" s="55"/>
      <c r="E2224" s="55">
        <v>22</v>
      </c>
      <c r="F2224" s="55">
        <v>6</v>
      </c>
      <c r="G2224" s="66">
        <v>3.3948999999999998</v>
      </c>
      <c r="H2224" s="66">
        <f t="shared" si="112"/>
        <v>4.1417779999999995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3571</v>
      </c>
      <c r="O2224" s="55" t="s">
        <v>3597</v>
      </c>
      <c r="P2224" s="54"/>
      <c r="Q2224" s="54"/>
    </row>
    <row r="2225" spans="1:17" ht="15" customHeight="1" x14ac:dyDescent="0.3">
      <c r="A2225" s="55">
        <v>6963</v>
      </c>
      <c r="B2225" s="55" t="s">
        <v>7990</v>
      </c>
      <c r="C2225" s="55" t="s">
        <v>7991</v>
      </c>
      <c r="D2225" s="55"/>
      <c r="E2225" s="55">
        <v>22</v>
      </c>
      <c r="F2225" s="55">
        <v>6</v>
      </c>
      <c r="G2225" s="66">
        <v>1.8149</v>
      </c>
      <c r="H2225" s="66">
        <f t="shared" si="112"/>
        <v>2.214178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3571</v>
      </c>
      <c r="O2225" s="55" t="s">
        <v>3572</v>
      </c>
      <c r="P2225" s="53"/>
      <c r="Q2225" s="53"/>
    </row>
    <row r="2226" spans="1:17" ht="15" customHeight="1" x14ac:dyDescent="0.3">
      <c r="A2226" s="55">
        <v>6968</v>
      </c>
      <c r="B2226" s="55" t="s">
        <v>7996</v>
      </c>
      <c r="C2226" s="55" t="s">
        <v>7997</v>
      </c>
      <c r="D2226" s="55"/>
      <c r="E2226" s="55">
        <v>22</v>
      </c>
      <c r="F2226" s="55">
        <v>6</v>
      </c>
      <c r="G2226" s="66">
        <v>1.8149</v>
      </c>
      <c r="H2226" s="66">
        <f t="shared" si="112"/>
        <v>2.214178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3571</v>
      </c>
      <c r="O2226" s="55" t="s">
        <v>3572</v>
      </c>
      <c r="P2226" s="53"/>
      <c r="Q2226" s="53"/>
    </row>
    <row r="2227" spans="1:17" ht="15" customHeight="1" x14ac:dyDescent="0.3">
      <c r="A2227" s="55">
        <v>6971</v>
      </c>
      <c r="B2227" s="55" t="s">
        <v>8000</v>
      </c>
      <c r="C2227" s="55" t="s">
        <v>8001</v>
      </c>
      <c r="D2227" s="55"/>
      <c r="E2227" s="55">
        <v>22</v>
      </c>
      <c r="F2227" s="55">
        <v>6</v>
      </c>
      <c r="G2227" s="66">
        <v>1.8549</v>
      </c>
      <c r="H2227" s="66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3571</v>
      </c>
      <c r="O2227" s="55" t="s">
        <v>3572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3605</v>
      </c>
      <c r="C2228" s="57" t="s">
        <v>3606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3571</v>
      </c>
      <c r="O2228" s="57" t="s">
        <v>3572</v>
      </c>
      <c r="P2228" s="57" t="s">
        <v>2231</v>
      </c>
      <c r="Q2228" s="57"/>
    </row>
    <row r="2229" spans="1:17" ht="15" customHeight="1" x14ac:dyDescent="0.25">
      <c r="A2229" s="57">
        <v>6967</v>
      </c>
      <c r="B2229" s="57" t="s">
        <v>3607</v>
      </c>
      <c r="C2229" s="57" t="s">
        <v>3608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3571</v>
      </c>
      <c r="O2229" s="57" t="s">
        <v>3572</v>
      </c>
      <c r="P2229" s="57" t="s">
        <v>2231</v>
      </c>
      <c r="Q2229" s="57"/>
    </row>
    <row r="2230" spans="1:17" ht="15" customHeight="1" x14ac:dyDescent="0.25">
      <c r="A2230" s="57">
        <v>16064</v>
      </c>
      <c r="B2230" s="57" t="s">
        <v>3673</v>
      </c>
      <c r="C2230" s="57" t="s">
        <v>3674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3571</v>
      </c>
      <c r="O2230" s="57" t="s">
        <v>3572</v>
      </c>
      <c r="P2230" s="57" t="s">
        <v>2231</v>
      </c>
      <c r="Q2230" s="57"/>
    </row>
    <row r="2231" spans="1:17" ht="15" customHeight="1" x14ac:dyDescent="0.3">
      <c r="A2231" s="55">
        <v>3886</v>
      </c>
      <c r="B2231" s="55" t="s">
        <v>7882</v>
      </c>
      <c r="C2231" s="55" t="s">
        <v>7883</v>
      </c>
      <c r="D2231" s="55"/>
      <c r="E2231" s="55">
        <v>22</v>
      </c>
      <c r="F2231" s="55">
        <v>6</v>
      </c>
      <c r="G2231" s="66">
        <v>9.4349000000000007</v>
      </c>
      <c r="H2231" s="66">
        <f t="shared" si="112"/>
        <v>11.510578000000001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3571</v>
      </c>
      <c r="O2231" s="55" t="s">
        <v>3587</v>
      </c>
      <c r="P2231" s="54"/>
      <c r="Q2231" s="54"/>
    </row>
    <row r="2232" spans="1:17" ht="15" customHeight="1" x14ac:dyDescent="0.3">
      <c r="A2232" s="55">
        <v>3885</v>
      </c>
      <c r="B2232" s="55" t="s">
        <v>7880</v>
      </c>
      <c r="C2232" s="55" t="s">
        <v>7881</v>
      </c>
      <c r="D2232" s="55"/>
      <c r="E2232" s="55">
        <v>22</v>
      </c>
      <c r="F2232" s="55">
        <v>6</v>
      </c>
      <c r="G2232" s="66">
        <v>10.8149</v>
      </c>
      <c r="H2232" s="66">
        <f t="shared" si="112"/>
        <v>13.194177999999999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3571</v>
      </c>
      <c r="O2232" s="55" t="s">
        <v>3587</v>
      </c>
      <c r="P2232" s="54"/>
      <c r="Q2232" s="54"/>
    </row>
    <row r="2233" spans="1:17" ht="15" customHeight="1" x14ac:dyDescent="0.3">
      <c r="A2233" s="55">
        <v>15096</v>
      </c>
      <c r="B2233" s="55" t="s">
        <v>8180</v>
      </c>
      <c r="C2233" s="55" t="s">
        <v>8181</v>
      </c>
      <c r="D2233" s="55"/>
      <c r="E2233" s="55">
        <v>22</v>
      </c>
      <c r="F2233" s="55">
        <v>6</v>
      </c>
      <c r="G2233" s="66">
        <v>0.26489999999999997</v>
      </c>
      <c r="H2233" s="66">
        <f t="shared" si="112"/>
        <v>0.32317799999999997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3817</v>
      </c>
      <c r="O2233" s="55" t="s">
        <v>3868</v>
      </c>
      <c r="P2233" s="54"/>
      <c r="Q2233" s="54"/>
    </row>
    <row r="2234" spans="1:17" ht="15" customHeight="1" x14ac:dyDescent="0.3">
      <c r="A2234" s="55">
        <v>14840</v>
      </c>
      <c r="B2234" s="55" t="s">
        <v>8152</v>
      </c>
      <c r="C2234" s="55" t="s">
        <v>8153</v>
      </c>
      <c r="D2234" s="55"/>
      <c r="E2234" s="55">
        <v>22</v>
      </c>
      <c r="F2234" s="55">
        <v>6</v>
      </c>
      <c r="G2234" s="66">
        <v>0.22489999999999999</v>
      </c>
      <c r="H2234" s="66">
        <f t="shared" si="112"/>
        <v>0.27437800000000001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3817</v>
      </c>
      <c r="O2234" s="55" t="s">
        <v>3868</v>
      </c>
      <c r="P2234" s="54"/>
      <c r="Q2234" s="54"/>
    </row>
    <row r="2235" spans="1:17" ht="15" customHeight="1" x14ac:dyDescent="0.3">
      <c r="A2235" s="55">
        <v>14842</v>
      </c>
      <c r="B2235" s="55" t="s">
        <v>8154</v>
      </c>
      <c r="C2235" s="55" t="s">
        <v>8155</v>
      </c>
      <c r="D2235" s="55"/>
      <c r="E2235" s="55">
        <v>22</v>
      </c>
      <c r="F2235" s="55">
        <v>24</v>
      </c>
      <c r="G2235" s="66">
        <v>0.27489999999999998</v>
      </c>
      <c r="H2235" s="66">
        <f t="shared" si="112"/>
        <v>0.33537799999999995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3817</v>
      </c>
      <c r="O2235" s="55" t="s">
        <v>3868</v>
      </c>
      <c r="P2235" s="54"/>
      <c r="Q2235" s="54"/>
    </row>
    <row r="2236" spans="1:17" ht="15" customHeight="1" x14ac:dyDescent="0.3">
      <c r="A2236" s="55">
        <v>14838</v>
      </c>
      <c r="B2236" s="55" t="s">
        <v>8150</v>
      </c>
      <c r="C2236" s="55" t="s">
        <v>8151</v>
      </c>
      <c r="D2236" s="55"/>
      <c r="E2236" s="55">
        <v>22</v>
      </c>
      <c r="F2236" s="55">
        <v>24</v>
      </c>
      <c r="G2236" s="66">
        <v>0.17490000000000003</v>
      </c>
      <c r="H2236" s="66">
        <f t="shared" si="112"/>
        <v>0.21337800000000004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3817</v>
      </c>
      <c r="O2236" s="55" t="s">
        <v>3868</v>
      </c>
      <c r="P2236" s="53"/>
      <c r="Q2236" s="53"/>
    </row>
    <row r="2237" spans="1:17" ht="15" customHeight="1" x14ac:dyDescent="0.25">
      <c r="A2237" s="57">
        <v>14841</v>
      </c>
      <c r="B2237" s="57" t="s">
        <v>4084</v>
      </c>
      <c r="C2237" s="57" t="s">
        <v>4085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3817</v>
      </c>
      <c r="O2237" s="57" t="s">
        <v>3868</v>
      </c>
      <c r="P2237" s="57" t="s">
        <v>2231</v>
      </c>
      <c r="Q2237" s="57"/>
    </row>
    <row r="2238" spans="1:17" ht="15" customHeight="1" x14ac:dyDescent="0.3">
      <c r="A2238" s="55">
        <v>13631</v>
      </c>
      <c r="B2238" s="55" t="s">
        <v>8136</v>
      </c>
      <c r="C2238" s="55" t="s">
        <v>8137</v>
      </c>
      <c r="D2238" s="55"/>
      <c r="E2238" s="55">
        <v>22</v>
      </c>
      <c r="F2238" s="55">
        <v>1</v>
      </c>
      <c r="G2238" s="66">
        <v>37.0749</v>
      </c>
      <c r="H2238" s="66">
        <f t="shared" si="112"/>
        <v>45.231377999999999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3571</v>
      </c>
      <c r="O2238" s="55" t="s">
        <v>3597</v>
      </c>
      <c r="P2238" s="54"/>
      <c r="Q2238" s="54"/>
    </row>
    <row r="2239" spans="1:17" ht="15" customHeight="1" x14ac:dyDescent="0.3">
      <c r="A2239" s="55">
        <v>7373</v>
      </c>
      <c r="B2239" s="55" t="s">
        <v>8040</v>
      </c>
      <c r="C2239" s="55" t="s">
        <v>8041</v>
      </c>
      <c r="D2239" s="55"/>
      <c r="E2239" s="55">
        <v>22</v>
      </c>
      <c r="F2239" s="55">
        <v>1</v>
      </c>
      <c r="G2239" s="66">
        <v>44.2849</v>
      </c>
      <c r="H2239" s="66">
        <f t="shared" si="112"/>
        <v>54.027577999999998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3571</v>
      </c>
      <c r="O2239" s="55" t="s">
        <v>3597</v>
      </c>
      <c r="P2239" s="54"/>
      <c r="Q2239" s="54"/>
    </row>
    <row r="2240" spans="1:17" ht="15" customHeight="1" x14ac:dyDescent="0.3">
      <c r="A2240" s="55">
        <v>21136</v>
      </c>
      <c r="B2240" s="55" t="s">
        <v>8610</v>
      </c>
      <c r="C2240" s="55" t="s">
        <v>8611</v>
      </c>
      <c r="D2240" s="55"/>
      <c r="E2240" s="55">
        <v>22</v>
      </c>
      <c r="F2240" s="55">
        <v>1</v>
      </c>
      <c r="G2240" s="66">
        <v>50.4649</v>
      </c>
      <c r="H2240" s="66">
        <f t="shared" si="112"/>
        <v>61.567177999999998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3571</v>
      </c>
      <c r="O2240" s="55" t="s">
        <v>3597</v>
      </c>
      <c r="P2240" s="53"/>
      <c r="Q2240" s="53"/>
    </row>
    <row r="2241" spans="1:17" ht="15" customHeight="1" x14ac:dyDescent="0.3">
      <c r="A2241" s="55">
        <v>21131</v>
      </c>
      <c r="B2241" s="55" t="s">
        <v>8600</v>
      </c>
      <c r="C2241" s="55" t="s">
        <v>8601</v>
      </c>
      <c r="D2241" s="55"/>
      <c r="E2241" s="55">
        <v>22</v>
      </c>
      <c r="F2241" s="55">
        <v>6</v>
      </c>
      <c r="G2241" s="66">
        <v>47.374899999999997</v>
      </c>
      <c r="H2241" s="66">
        <f t="shared" si="112"/>
        <v>57.797377999999995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3571</v>
      </c>
      <c r="O2241" s="55" t="s">
        <v>3597</v>
      </c>
      <c r="P2241" s="53"/>
      <c r="Q2241" s="53"/>
    </row>
    <row r="2242" spans="1:17" ht="15" customHeight="1" x14ac:dyDescent="0.3">
      <c r="A2242" s="55">
        <v>21132</v>
      </c>
      <c r="B2242" s="55" t="s">
        <v>8602</v>
      </c>
      <c r="C2242" s="55" t="s">
        <v>8603</v>
      </c>
      <c r="D2242" s="55"/>
      <c r="E2242" s="55">
        <v>22</v>
      </c>
      <c r="F2242" s="55">
        <v>6</v>
      </c>
      <c r="G2242" s="66">
        <v>51.494900000000001</v>
      </c>
      <c r="H2242" s="66">
        <f t="shared" si="112"/>
        <v>62.823778000000004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3571</v>
      </c>
      <c r="O2242" s="55" t="s">
        <v>3597</v>
      </c>
      <c r="P2242" s="53"/>
      <c r="Q2242" s="53"/>
    </row>
    <row r="2243" spans="1:17" ht="15" customHeight="1" x14ac:dyDescent="0.25">
      <c r="A2243" s="57">
        <v>14160</v>
      </c>
      <c r="B2243" s="57" t="s">
        <v>3644</v>
      </c>
      <c r="C2243" s="57" t="s">
        <v>3645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3571</v>
      </c>
      <c r="O2243" s="57" t="s">
        <v>3572</v>
      </c>
      <c r="P2243" s="57" t="s">
        <v>2231</v>
      </c>
      <c r="Q2243" s="57"/>
    </row>
    <row r="2244" spans="1:17" ht="15" customHeight="1" x14ac:dyDescent="0.25">
      <c r="A2244" s="57">
        <v>19176</v>
      </c>
      <c r="B2244" s="57" t="s">
        <v>3749</v>
      </c>
      <c r="C2244" s="57" t="s">
        <v>3750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3571</v>
      </c>
      <c r="O2244" s="57" t="s">
        <v>3572</v>
      </c>
      <c r="P2244" s="57" t="s">
        <v>2231</v>
      </c>
      <c r="Q2244" s="57"/>
    </row>
    <row r="2245" spans="1:17" ht="15" customHeight="1" x14ac:dyDescent="0.3">
      <c r="A2245" s="55">
        <v>7284</v>
      </c>
      <c r="B2245" s="55" t="s">
        <v>8022</v>
      </c>
      <c r="C2245" s="55" t="s">
        <v>8023</v>
      </c>
      <c r="D2245" s="55"/>
      <c r="E2245" s="55">
        <v>22</v>
      </c>
      <c r="F2245" s="55">
        <v>6</v>
      </c>
      <c r="G2245" s="66">
        <v>2.4748999999999999</v>
      </c>
      <c r="H2245" s="66">
        <f t="shared" si="112"/>
        <v>3.0193779999999997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3571</v>
      </c>
      <c r="O2245" s="55" t="s">
        <v>3572</v>
      </c>
      <c r="P2245" s="53"/>
      <c r="Q2245" s="53"/>
    </row>
    <row r="2246" spans="1:17" ht="15" customHeight="1" x14ac:dyDescent="0.3">
      <c r="A2246" s="55">
        <v>16054</v>
      </c>
      <c r="B2246" s="55" t="s">
        <v>8286</v>
      </c>
      <c r="C2246" s="55" t="s">
        <v>8287</v>
      </c>
      <c r="D2246" s="55"/>
      <c r="E2246" s="55">
        <v>22</v>
      </c>
      <c r="F2246" s="55">
        <v>6</v>
      </c>
      <c r="G2246" s="66">
        <v>2.4748999999999999</v>
      </c>
      <c r="H2246" s="66">
        <f t="shared" si="112"/>
        <v>3.0193779999999997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3571</v>
      </c>
      <c r="O2246" s="55" t="s">
        <v>3572</v>
      </c>
      <c r="P2246" s="53"/>
      <c r="Q2246" s="53"/>
    </row>
    <row r="2247" spans="1:17" ht="15" customHeight="1" x14ac:dyDescent="0.3">
      <c r="A2247" s="55">
        <v>6667</v>
      </c>
      <c r="B2247" s="55" t="s">
        <v>7950</v>
      </c>
      <c r="C2247" s="55" t="s">
        <v>7951</v>
      </c>
      <c r="D2247" s="55"/>
      <c r="E2247" s="55">
        <v>22</v>
      </c>
      <c r="F2247" s="55">
        <v>6</v>
      </c>
      <c r="G2247" s="66">
        <v>2.4748999999999999</v>
      </c>
      <c r="H2247" s="66">
        <f t="shared" si="112"/>
        <v>3.0193779999999997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3571</v>
      </c>
      <c r="O2247" s="55" t="s">
        <v>3572</v>
      </c>
      <c r="P2247" s="54"/>
      <c r="Q2247" s="54"/>
    </row>
    <row r="2248" spans="1:17" ht="15" customHeight="1" x14ac:dyDescent="0.3">
      <c r="A2248" s="55">
        <v>6671</v>
      </c>
      <c r="B2248" s="55" t="s">
        <v>7952</v>
      </c>
      <c r="C2248" s="55" t="s">
        <v>7953</v>
      </c>
      <c r="D2248" s="55"/>
      <c r="E2248" s="55">
        <v>22</v>
      </c>
      <c r="F2248" s="55">
        <v>6</v>
      </c>
      <c r="G2248" s="66">
        <v>2.4748999999999999</v>
      </c>
      <c r="H2248" s="66">
        <f t="shared" si="112"/>
        <v>3.0193779999999997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3571</v>
      </c>
      <c r="O2248" s="55" t="s">
        <v>3572</v>
      </c>
      <c r="P2248" s="54"/>
      <c r="Q2248" s="54"/>
    </row>
    <row r="2249" spans="1:17" ht="15" customHeight="1" x14ac:dyDescent="0.3">
      <c r="A2249" s="55">
        <v>6674</v>
      </c>
      <c r="B2249" s="55" t="s">
        <v>7956</v>
      </c>
      <c r="C2249" s="55" t="s">
        <v>7957</v>
      </c>
      <c r="D2249" s="55"/>
      <c r="E2249" s="55">
        <v>22</v>
      </c>
      <c r="F2249" s="55">
        <v>6</v>
      </c>
      <c r="G2249" s="66">
        <v>4.1148999999999996</v>
      </c>
      <c r="H2249" s="66">
        <f t="shared" si="112"/>
        <v>5.0201779999999996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3571</v>
      </c>
      <c r="O2249" s="55" t="s">
        <v>3572</v>
      </c>
      <c r="P2249" s="53"/>
      <c r="Q2249" s="53"/>
    </row>
    <row r="2250" spans="1:17" ht="15" customHeight="1" x14ac:dyDescent="0.3">
      <c r="A2250" s="55">
        <v>6672</v>
      </c>
      <c r="B2250" s="55" t="s">
        <v>7954</v>
      </c>
      <c r="C2250" s="55" t="s">
        <v>7955</v>
      </c>
      <c r="D2250" s="55"/>
      <c r="E2250" s="55">
        <v>22</v>
      </c>
      <c r="F2250" s="55">
        <v>6</v>
      </c>
      <c r="G2250" s="66">
        <v>4.3249000000000004</v>
      </c>
      <c r="H2250" s="66">
        <f t="shared" si="112"/>
        <v>5.2763780000000002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3571</v>
      </c>
      <c r="O2250" s="55" t="s">
        <v>3572</v>
      </c>
      <c r="P2250" s="53"/>
      <c r="Q2250" s="53"/>
    </row>
    <row r="2251" spans="1:17" ht="15" customHeight="1" x14ac:dyDescent="0.25">
      <c r="A2251" s="57">
        <v>7283</v>
      </c>
      <c r="B2251" s="57" t="s">
        <v>3614</v>
      </c>
      <c r="C2251" s="57" t="s">
        <v>3615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3571</v>
      </c>
      <c r="O2251" s="57" t="s">
        <v>3572</v>
      </c>
      <c r="P2251" s="57" t="s">
        <v>2231</v>
      </c>
      <c r="Q2251" s="57"/>
    </row>
    <row r="2252" spans="1:17" ht="15" customHeight="1" x14ac:dyDescent="0.3">
      <c r="A2252" s="55">
        <v>21917</v>
      </c>
      <c r="B2252" s="55" t="s">
        <v>8664</v>
      </c>
      <c r="C2252" s="55" t="s">
        <v>8665</v>
      </c>
      <c r="D2252" s="55"/>
      <c r="E2252" s="55">
        <v>22</v>
      </c>
      <c r="F2252" s="55">
        <v>6</v>
      </c>
      <c r="G2252" s="66">
        <v>3.3549000000000002</v>
      </c>
      <c r="H2252" s="66">
        <f t="shared" si="112"/>
        <v>4.0929780000000004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3571</v>
      </c>
      <c r="O2252" s="55" t="s">
        <v>3572</v>
      </c>
      <c r="P2252" s="54"/>
      <c r="Q2252" s="54"/>
    </row>
    <row r="2253" spans="1:17" ht="15" customHeight="1" x14ac:dyDescent="0.3">
      <c r="A2253" s="55">
        <v>3679</v>
      </c>
      <c r="B2253" s="55" t="s">
        <v>7872</v>
      </c>
      <c r="C2253" s="55" t="s">
        <v>7873</v>
      </c>
      <c r="D2253" s="55"/>
      <c r="E2253" s="55">
        <v>22</v>
      </c>
      <c r="F2253" s="55">
        <v>6</v>
      </c>
      <c r="G2253" s="66">
        <v>0.3649</v>
      </c>
      <c r="H2253" s="66">
        <f t="shared" si="112"/>
        <v>0.44517800000000002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3817</v>
      </c>
      <c r="O2253" s="55" t="s">
        <v>3868</v>
      </c>
      <c r="P2253" s="53"/>
      <c r="Q2253" s="53"/>
    </row>
    <row r="2254" spans="1:17" ht="15" customHeight="1" x14ac:dyDescent="0.3">
      <c r="A2254" s="55">
        <v>12858</v>
      </c>
      <c r="B2254" s="55" t="s">
        <v>8098</v>
      </c>
      <c r="C2254" s="55" t="s">
        <v>8099</v>
      </c>
      <c r="D2254" s="55"/>
      <c r="E2254" s="55">
        <v>22</v>
      </c>
      <c r="F2254" s="55">
        <v>24</v>
      </c>
      <c r="G2254" s="66">
        <v>0.18489999999999998</v>
      </c>
      <c r="H2254" s="66">
        <f t="shared" si="112"/>
        <v>0.22557799999999997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3817</v>
      </c>
      <c r="O2254" s="55" t="s">
        <v>3868</v>
      </c>
      <c r="P2254" s="54"/>
      <c r="Q2254" s="54"/>
    </row>
    <row r="2255" spans="1:17" ht="15" customHeight="1" x14ac:dyDescent="0.3">
      <c r="A2255" s="55">
        <v>20654</v>
      </c>
      <c r="B2255" s="55" t="s">
        <v>8552</v>
      </c>
      <c r="C2255" s="55" t="s">
        <v>8553</v>
      </c>
      <c r="D2255" s="55"/>
      <c r="E2255" s="55">
        <v>22</v>
      </c>
      <c r="F2255" s="55">
        <v>6</v>
      </c>
      <c r="G2255" s="66">
        <v>0.75490000000000002</v>
      </c>
      <c r="H2255" s="66">
        <f t="shared" si="112"/>
        <v>0.92097800000000007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3817</v>
      </c>
      <c r="O2255" s="55" t="s">
        <v>3835</v>
      </c>
      <c r="P2255" s="53"/>
      <c r="Q2255" s="53"/>
    </row>
    <row r="2256" spans="1:17" ht="15" customHeight="1" x14ac:dyDescent="0.3">
      <c r="A2256" s="55">
        <v>20655</v>
      </c>
      <c r="B2256" s="55" t="s">
        <v>8554</v>
      </c>
      <c r="C2256" s="55" t="s">
        <v>8555</v>
      </c>
      <c r="D2256" s="55"/>
      <c r="E2256" s="55">
        <v>22</v>
      </c>
      <c r="F2256" s="55">
        <v>6</v>
      </c>
      <c r="G2256" s="66">
        <v>0.75490000000000002</v>
      </c>
      <c r="H2256" s="66">
        <f t="shared" si="112"/>
        <v>0.92097800000000007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3817</v>
      </c>
      <c r="O2256" s="55" t="s">
        <v>3835</v>
      </c>
      <c r="P2256" s="53"/>
      <c r="Q2256" s="53"/>
    </row>
    <row r="2257" spans="1:17" ht="15" customHeight="1" x14ac:dyDescent="0.3">
      <c r="A2257" s="55">
        <v>16013</v>
      </c>
      <c r="B2257" s="55" t="s">
        <v>8272</v>
      </c>
      <c r="C2257" s="55" t="s">
        <v>8273</v>
      </c>
      <c r="D2257" s="55"/>
      <c r="E2257" s="55">
        <v>22</v>
      </c>
      <c r="F2257" s="55">
        <v>6</v>
      </c>
      <c r="G2257" s="66">
        <v>6.6949000000000005</v>
      </c>
      <c r="H2257" s="66">
        <f t="shared" si="112"/>
        <v>8.1677780000000002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3571</v>
      </c>
      <c r="O2257" s="55" t="s">
        <v>3611</v>
      </c>
      <c r="P2257" s="53"/>
      <c r="Q2257" s="53"/>
    </row>
    <row r="2258" spans="1:17" ht="15" customHeight="1" x14ac:dyDescent="0.3">
      <c r="A2258" s="55">
        <v>21502</v>
      </c>
      <c r="B2258" s="55" t="s">
        <v>8626</v>
      </c>
      <c r="C2258" s="55" t="s">
        <v>8627</v>
      </c>
      <c r="D2258" s="55"/>
      <c r="E2258" s="55">
        <v>22</v>
      </c>
      <c r="F2258" s="55">
        <v>3</v>
      </c>
      <c r="G2258" s="66">
        <v>23.684899999999999</v>
      </c>
      <c r="H2258" s="66">
        <f t="shared" si="112"/>
        <v>28.895578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3571</v>
      </c>
      <c r="O2258" s="55" t="s">
        <v>3611</v>
      </c>
      <c r="P2258" s="54"/>
      <c r="Q2258" s="54"/>
    </row>
    <row r="2259" spans="1:17" ht="15" customHeight="1" x14ac:dyDescent="0.3">
      <c r="A2259" s="55">
        <v>16016</v>
      </c>
      <c r="B2259" s="55" t="s">
        <v>8278</v>
      </c>
      <c r="C2259" s="55" t="s">
        <v>8279</v>
      </c>
      <c r="D2259" s="55"/>
      <c r="E2259" s="55">
        <v>22</v>
      </c>
      <c r="F2259" s="55">
        <v>6</v>
      </c>
      <c r="G2259" s="66">
        <v>8.3449000000000009</v>
      </c>
      <c r="H2259" s="66">
        <f t="shared" si="112"/>
        <v>10.180778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3571</v>
      </c>
      <c r="O2259" s="55" t="s">
        <v>3611</v>
      </c>
      <c r="P2259" s="53"/>
      <c r="Q2259" s="53"/>
    </row>
    <row r="2260" spans="1:17" ht="15" customHeight="1" x14ac:dyDescent="0.25">
      <c r="A2260" s="57">
        <v>11982</v>
      </c>
      <c r="B2260" s="57" t="s">
        <v>3626</v>
      </c>
      <c r="C2260" s="57" t="s">
        <v>3627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3571</v>
      </c>
      <c r="O2260" s="57" t="s">
        <v>3604</v>
      </c>
      <c r="P2260" s="57" t="s">
        <v>2231</v>
      </c>
      <c r="Q2260" s="57"/>
    </row>
    <row r="2261" spans="1:17" ht="15" customHeight="1" x14ac:dyDescent="0.3">
      <c r="A2261" s="55">
        <v>324</v>
      </c>
      <c r="B2261" s="55" t="s">
        <v>7828</v>
      </c>
      <c r="C2261" s="55" t="s">
        <v>7829</v>
      </c>
      <c r="D2261" s="55"/>
      <c r="E2261" s="55">
        <v>22</v>
      </c>
      <c r="F2261" s="55">
        <v>8</v>
      </c>
      <c r="G2261" s="66">
        <v>1.7049000000000001</v>
      </c>
      <c r="H2261" s="66">
        <f t="shared" si="112"/>
        <v>2.0799780000000001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3817</v>
      </c>
      <c r="O2261" s="55" t="s">
        <v>3818</v>
      </c>
      <c r="P2261" s="54"/>
      <c r="Q2261" s="54"/>
    </row>
    <row r="2262" spans="1:17" ht="15" customHeight="1" x14ac:dyDescent="0.3">
      <c r="A2262" s="55">
        <v>325</v>
      </c>
      <c r="B2262" s="55" t="s">
        <v>7830</v>
      </c>
      <c r="C2262" s="55" t="s">
        <v>7831</v>
      </c>
      <c r="D2262" s="55"/>
      <c r="E2262" s="55">
        <v>22</v>
      </c>
      <c r="F2262" s="55">
        <v>8</v>
      </c>
      <c r="G2262" s="66">
        <v>1.7049000000000001</v>
      </c>
      <c r="H2262" s="66">
        <f t="shared" si="112"/>
        <v>2.0799780000000001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3817</v>
      </c>
      <c r="O2262" s="55" t="s">
        <v>3818</v>
      </c>
      <c r="P2262" s="54"/>
      <c r="Q2262" s="54"/>
    </row>
    <row r="2263" spans="1:17" ht="15" customHeight="1" x14ac:dyDescent="0.3">
      <c r="A2263" s="55">
        <v>322</v>
      </c>
      <c r="B2263" s="55" t="s">
        <v>7824</v>
      </c>
      <c r="C2263" s="55" t="s">
        <v>7825</v>
      </c>
      <c r="D2263" s="55"/>
      <c r="E2263" s="55">
        <v>22</v>
      </c>
      <c r="F2263" s="55">
        <v>8</v>
      </c>
      <c r="G2263" s="66">
        <v>1.7049000000000001</v>
      </c>
      <c r="H2263" s="66">
        <f t="shared" si="112"/>
        <v>2.0799780000000001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3817</v>
      </c>
      <c r="O2263" s="55" t="s">
        <v>3818</v>
      </c>
      <c r="P2263" s="53"/>
      <c r="Q2263" s="53"/>
    </row>
    <row r="2264" spans="1:17" ht="15" customHeight="1" x14ac:dyDescent="0.3">
      <c r="A2264" s="55">
        <v>323</v>
      </c>
      <c r="B2264" s="55" t="s">
        <v>7826</v>
      </c>
      <c r="C2264" s="55" t="s">
        <v>7827</v>
      </c>
      <c r="D2264" s="55"/>
      <c r="E2264" s="55">
        <v>22</v>
      </c>
      <c r="F2264" s="55">
        <v>8</v>
      </c>
      <c r="G2264" s="66">
        <v>1.7049000000000001</v>
      </c>
      <c r="H2264" s="66">
        <f t="shared" si="112"/>
        <v>2.0799780000000001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3817</v>
      </c>
      <c r="O2264" s="55" t="s">
        <v>3818</v>
      </c>
      <c r="P2264" s="53"/>
      <c r="Q2264" s="53"/>
    </row>
    <row r="2265" spans="1:17" ht="15" customHeight="1" x14ac:dyDescent="0.25">
      <c r="A2265" s="57">
        <v>1129</v>
      </c>
      <c r="B2265" s="57" t="s">
        <v>3850</v>
      </c>
      <c r="C2265" s="57" t="s">
        <v>3851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3817</v>
      </c>
      <c r="O2265" s="57" t="s">
        <v>3818</v>
      </c>
      <c r="P2265" s="57" t="s">
        <v>2231</v>
      </c>
      <c r="Q2265" s="57"/>
    </row>
    <row r="2266" spans="1:17" ht="15" customHeight="1" x14ac:dyDescent="0.25">
      <c r="A2266" s="57">
        <v>1130</v>
      </c>
      <c r="B2266" s="57" t="s">
        <v>3852</v>
      </c>
      <c r="C2266" s="57" t="s">
        <v>3853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3817</v>
      </c>
      <c r="O2266" s="57" t="s">
        <v>3818</v>
      </c>
      <c r="P2266" s="57" t="s">
        <v>2231</v>
      </c>
      <c r="Q2266" s="57"/>
    </row>
    <row r="2267" spans="1:17" ht="15" customHeight="1" x14ac:dyDescent="0.25">
      <c r="A2267" s="57">
        <v>1131</v>
      </c>
      <c r="B2267" s="57" t="s">
        <v>3854</v>
      </c>
      <c r="C2267" s="57" t="s">
        <v>3855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3817</v>
      </c>
      <c r="O2267" s="57" t="s">
        <v>3818</v>
      </c>
      <c r="P2267" s="57" t="s">
        <v>2231</v>
      </c>
      <c r="Q2267" s="57"/>
    </row>
    <row r="2268" spans="1:17" ht="15" customHeight="1" x14ac:dyDescent="0.25">
      <c r="A2268" s="57">
        <v>978</v>
      </c>
      <c r="B2268" s="57" t="s">
        <v>3846</v>
      </c>
      <c r="C2268" s="57" t="s">
        <v>3847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3817</v>
      </c>
      <c r="O2268" s="57" t="s">
        <v>3818</v>
      </c>
      <c r="P2268" s="57" t="s">
        <v>2231</v>
      </c>
      <c r="Q2268" s="57"/>
    </row>
    <row r="2269" spans="1:17" ht="15" customHeight="1" x14ac:dyDescent="0.25">
      <c r="A2269" s="57">
        <v>1114</v>
      </c>
      <c r="B2269" s="57" t="s">
        <v>3848</v>
      </c>
      <c r="C2269" s="57" t="s">
        <v>3849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3817</v>
      </c>
      <c r="O2269" s="57" t="s">
        <v>3818</v>
      </c>
      <c r="P2269" s="57" t="s">
        <v>2231</v>
      </c>
      <c r="Q2269" s="57"/>
    </row>
    <row r="2270" spans="1:17" ht="15" customHeight="1" x14ac:dyDescent="0.3">
      <c r="A2270" s="55">
        <v>22939</v>
      </c>
      <c r="B2270" s="55" t="s">
        <v>8716</v>
      </c>
      <c r="C2270" s="55" t="s">
        <v>8717</v>
      </c>
      <c r="D2270" s="55"/>
      <c r="E2270" s="55">
        <v>22</v>
      </c>
      <c r="F2270" s="55">
        <v>6</v>
      </c>
      <c r="G2270" s="66">
        <v>0.95489999999999997</v>
      </c>
      <c r="H2270" s="66">
        <f t="shared" si="112"/>
        <v>1.1649780000000001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3817</v>
      </c>
      <c r="O2270" s="55" t="s">
        <v>3818</v>
      </c>
      <c r="P2270" s="53"/>
      <c r="Q2270" s="53"/>
    </row>
    <row r="2271" spans="1:17" ht="15" customHeight="1" x14ac:dyDescent="0.3">
      <c r="A2271" s="55">
        <v>22935</v>
      </c>
      <c r="B2271" s="55" t="s">
        <v>8708</v>
      </c>
      <c r="C2271" s="55" t="s">
        <v>8709</v>
      </c>
      <c r="D2271" s="55"/>
      <c r="E2271" s="55">
        <v>22</v>
      </c>
      <c r="F2271" s="55">
        <v>6</v>
      </c>
      <c r="G2271" s="66">
        <v>0.95489999999999997</v>
      </c>
      <c r="H2271" s="66">
        <f t="shared" si="112"/>
        <v>1.1649780000000001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3817</v>
      </c>
      <c r="O2271" s="55" t="s">
        <v>3818</v>
      </c>
      <c r="P2271" s="53"/>
      <c r="Q2271" s="53"/>
    </row>
    <row r="2272" spans="1:17" ht="15" customHeight="1" x14ac:dyDescent="0.3">
      <c r="A2272" s="55">
        <v>22937</v>
      </c>
      <c r="B2272" s="55" t="s">
        <v>8712</v>
      </c>
      <c r="C2272" s="55" t="s">
        <v>8713</v>
      </c>
      <c r="D2272" s="55"/>
      <c r="E2272" s="55">
        <v>22</v>
      </c>
      <c r="F2272" s="55">
        <v>6</v>
      </c>
      <c r="G2272" s="66">
        <v>0.95489999999999997</v>
      </c>
      <c r="H2272" s="66">
        <f t="shared" si="112"/>
        <v>1.1649780000000001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3817</v>
      </c>
      <c r="O2272" s="55" t="s">
        <v>3818</v>
      </c>
      <c r="P2272" s="53"/>
      <c r="Q2272" s="53"/>
    </row>
    <row r="2273" spans="1:17" ht="15" customHeight="1" x14ac:dyDescent="0.3">
      <c r="A2273" s="55">
        <v>22936</v>
      </c>
      <c r="B2273" s="55" t="s">
        <v>8710</v>
      </c>
      <c r="C2273" s="55" t="s">
        <v>8711</v>
      </c>
      <c r="D2273" s="55"/>
      <c r="E2273" s="55">
        <v>22</v>
      </c>
      <c r="F2273" s="55">
        <v>6</v>
      </c>
      <c r="G2273" s="66">
        <v>0.95489999999999997</v>
      </c>
      <c r="H2273" s="66">
        <f t="shared" si="112"/>
        <v>1.1649780000000001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3817</v>
      </c>
      <c r="O2273" s="55" t="s">
        <v>3818</v>
      </c>
      <c r="P2273" s="53"/>
      <c r="Q2273" s="53"/>
    </row>
    <row r="2274" spans="1:17" ht="15" customHeight="1" x14ac:dyDescent="0.3">
      <c r="A2274" s="55">
        <v>6133</v>
      </c>
      <c r="B2274" s="55" t="s">
        <v>7908</v>
      </c>
      <c r="C2274" s="55" t="s">
        <v>7909</v>
      </c>
      <c r="D2274" s="55"/>
      <c r="E2274" s="55">
        <v>22</v>
      </c>
      <c r="F2274" s="55">
        <v>6</v>
      </c>
      <c r="G2274" s="66">
        <v>0.95489999999999997</v>
      </c>
      <c r="H2274" s="66">
        <f t="shared" ref="H2274:H2306" si="115">G2274*E2274%+G2274</f>
        <v>1.1649780000000001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3817</v>
      </c>
      <c r="O2274" s="55" t="s">
        <v>3818</v>
      </c>
      <c r="P2274" s="54"/>
      <c r="Q2274" s="54"/>
    </row>
    <row r="2275" spans="1:17" ht="15" customHeight="1" x14ac:dyDescent="0.3">
      <c r="A2275" s="55">
        <v>22941</v>
      </c>
      <c r="B2275" s="55" t="s">
        <v>8720</v>
      </c>
      <c r="C2275" s="55" t="s">
        <v>8721</v>
      </c>
      <c r="D2275" s="55"/>
      <c r="E2275" s="55">
        <v>22</v>
      </c>
      <c r="F2275" s="55">
        <v>6</v>
      </c>
      <c r="G2275" s="66">
        <v>0.95489999999999997</v>
      </c>
      <c r="H2275" s="66">
        <f t="shared" si="115"/>
        <v>1.1649780000000001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3817</v>
      </c>
      <c r="O2275" s="55" t="s">
        <v>3818</v>
      </c>
      <c r="P2275" s="54"/>
      <c r="Q2275" s="54"/>
    </row>
    <row r="2276" spans="1:17" ht="15" customHeight="1" x14ac:dyDescent="0.3">
      <c r="A2276" s="55">
        <v>22940</v>
      </c>
      <c r="B2276" s="55" t="s">
        <v>8718</v>
      </c>
      <c r="C2276" s="55" t="s">
        <v>8719</v>
      </c>
      <c r="D2276" s="55"/>
      <c r="E2276" s="55">
        <v>22</v>
      </c>
      <c r="F2276" s="55">
        <v>6</v>
      </c>
      <c r="G2276" s="66">
        <v>0.95489999999999997</v>
      </c>
      <c r="H2276" s="66">
        <f t="shared" si="115"/>
        <v>1.1649780000000001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3817</v>
      </c>
      <c r="O2276" s="55" t="s">
        <v>3818</v>
      </c>
      <c r="P2276" s="53"/>
      <c r="Q2276" s="53"/>
    </row>
    <row r="2277" spans="1:17" ht="15" customHeight="1" x14ac:dyDescent="0.3">
      <c r="A2277" s="55">
        <v>22938</v>
      </c>
      <c r="B2277" s="55" t="s">
        <v>8714</v>
      </c>
      <c r="C2277" s="55" t="s">
        <v>8715</v>
      </c>
      <c r="D2277" s="55"/>
      <c r="E2277" s="55">
        <v>22</v>
      </c>
      <c r="F2277" s="55">
        <v>6</v>
      </c>
      <c r="G2277" s="66">
        <v>0.95489999999999997</v>
      </c>
      <c r="H2277" s="66">
        <f t="shared" si="115"/>
        <v>1.1649780000000001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3817</v>
      </c>
      <c r="O2277" s="55" t="s">
        <v>3818</v>
      </c>
      <c r="P2277" s="53"/>
      <c r="Q2277" s="53"/>
    </row>
    <row r="2278" spans="1:17" ht="15" customHeight="1" x14ac:dyDescent="0.3">
      <c r="A2278" s="55">
        <v>6135</v>
      </c>
      <c r="B2278" s="55" t="s">
        <v>7910</v>
      </c>
      <c r="C2278" s="55" t="s">
        <v>7911</v>
      </c>
      <c r="D2278" s="55"/>
      <c r="E2278" s="55">
        <v>22</v>
      </c>
      <c r="F2278" s="55">
        <v>6</v>
      </c>
      <c r="G2278" s="66">
        <v>0.95489999999999997</v>
      </c>
      <c r="H2278" s="66">
        <f t="shared" si="115"/>
        <v>1.1649780000000001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3817</v>
      </c>
      <c r="O2278" s="55" t="s">
        <v>3818</v>
      </c>
      <c r="P2278" s="54"/>
      <c r="Q2278" s="54"/>
    </row>
    <row r="2279" spans="1:17" ht="15" customHeight="1" x14ac:dyDescent="0.3">
      <c r="A2279" s="55">
        <v>22942</v>
      </c>
      <c r="B2279" s="55" t="s">
        <v>8722</v>
      </c>
      <c r="C2279" s="55" t="s">
        <v>8723</v>
      </c>
      <c r="D2279" s="55"/>
      <c r="E2279" s="55">
        <v>22</v>
      </c>
      <c r="F2279" s="55">
        <v>6</v>
      </c>
      <c r="G2279" s="66">
        <v>0.95489999999999997</v>
      </c>
      <c r="H2279" s="66">
        <f t="shared" si="115"/>
        <v>1.1649780000000001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3817</v>
      </c>
      <c r="O2279" s="55" t="s">
        <v>3818</v>
      </c>
      <c r="P2279" s="54"/>
      <c r="Q2279" s="54"/>
    </row>
    <row r="2280" spans="1:17" ht="15" customHeight="1" x14ac:dyDescent="0.3">
      <c r="A2280" s="55">
        <v>17080</v>
      </c>
      <c r="B2280" s="55" t="s">
        <v>8390</v>
      </c>
      <c r="C2280" s="55" t="s">
        <v>8391</v>
      </c>
      <c r="D2280" s="55"/>
      <c r="E2280" s="55">
        <v>22</v>
      </c>
      <c r="F2280" s="55">
        <v>6</v>
      </c>
      <c r="G2280" s="66">
        <v>6.7549000000000001</v>
      </c>
      <c r="H2280" s="66">
        <f t="shared" si="115"/>
        <v>8.2409780000000001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3571</v>
      </c>
      <c r="O2280" s="55" t="s">
        <v>3590</v>
      </c>
      <c r="P2280" s="53"/>
      <c r="Q2280" s="53"/>
    </row>
    <row r="2281" spans="1:17" ht="15" customHeight="1" x14ac:dyDescent="0.25">
      <c r="A2281" s="57">
        <v>18408</v>
      </c>
      <c r="B2281" s="57" t="s">
        <v>3733</v>
      </c>
      <c r="C2281" s="57" t="s">
        <v>3734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3571</v>
      </c>
      <c r="O2281" s="57" t="s">
        <v>3597</v>
      </c>
      <c r="P2281" s="57" t="s">
        <v>2231</v>
      </c>
      <c r="Q2281" s="57"/>
    </row>
    <row r="2282" spans="1:17" ht="15" customHeight="1" x14ac:dyDescent="0.25">
      <c r="A2282" s="57">
        <v>18409</v>
      </c>
      <c r="B2282" s="57" t="s">
        <v>3735</v>
      </c>
      <c r="C2282" s="57" t="s">
        <v>3736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3571</v>
      </c>
      <c r="O2282" s="57" t="s">
        <v>3597</v>
      </c>
      <c r="P2282" s="57" t="s">
        <v>2231</v>
      </c>
      <c r="Q2282" s="57"/>
    </row>
    <row r="2283" spans="1:17" ht="15" customHeight="1" x14ac:dyDescent="0.25">
      <c r="A2283" s="57">
        <v>5190</v>
      </c>
      <c r="B2283" s="57" t="s">
        <v>3887</v>
      </c>
      <c r="C2283" s="57" t="s">
        <v>3888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3817</v>
      </c>
      <c r="O2283" s="57" t="s">
        <v>3818</v>
      </c>
      <c r="P2283" s="57" t="s">
        <v>2231</v>
      </c>
      <c r="Q2283" s="57"/>
    </row>
    <row r="2284" spans="1:17" ht="15" customHeight="1" x14ac:dyDescent="0.25">
      <c r="A2284" s="57">
        <v>20370</v>
      </c>
      <c r="B2284" s="57" t="s">
        <v>4248</v>
      </c>
      <c r="C2284" s="57" t="s">
        <v>4249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3817</v>
      </c>
      <c r="O2284" s="57" t="s">
        <v>3818</v>
      </c>
      <c r="P2284" s="57" t="s">
        <v>2231</v>
      </c>
      <c r="Q2284" s="57"/>
    </row>
    <row r="2285" spans="1:17" ht="15" customHeight="1" x14ac:dyDescent="0.25">
      <c r="A2285" s="57">
        <v>20371</v>
      </c>
      <c r="B2285" s="57" t="s">
        <v>4250</v>
      </c>
      <c r="C2285" s="57" t="s">
        <v>4251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3817</v>
      </c>
      <c r="O2285" s="57" t="s">
        <v>3818</v>
      </c>
      <c r="P2285" s="57" t="s">
        <v>2231</v>
      </c>
      <c r="Q2285" s="57"/>
    </row>
    <row r="2286" spans="1:17" ht="15" customHeight="1" x14ac:dyDescent="0.25">
      <c r="A2286" s="57">
        <v>5191</v>
      </c>
      <c r="B2286" s="57" t="s">
        <v>3889</v>
      </c>
      <c r="C2286" s="57" t="s">
        <v>3890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3817</v>
      </c>
      <c r="O2286" s="57" t="s">
        <v>3818</v>
      </c>
      <c r="P2286" s="57" t="s">
        <v>2231</v>
      </c>
      <c r="Q2286" s="57"/>
    </row>
    <row r="2287" spans="1:17" ht="15" customHeight="1" x14ac:dyDescent="0.25">
      <c r="A2287" s="57">
        <v>5192</v>
      </c>
      <c r="B2287" s="57" t="s">
        <v>3891</v>
      </c>
      <c r="C2287" s="57" t="s">
        <v>3892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3817</v>
      </c>
      <c r="O2287" s="57" t="s">
        <v>3818</v>
      </c>
      <c r="P2287" s="57" t="s">
        <v>2231</v>
      </c>
      <c r="Q2287" s="57"/>
    </row>
    <row r="2288" spans="1:17" ht="15" customHeight="1" x14ac:dyDescent="0.25">
      <c r="A2288" s="57">
        <v>5061</v>
      </c>
      <c r="B2288" s="57" t="s">
        <v>3885</v>
      </c>
      <c r="C2288" s="57" t="s">
        <v>3886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3817</v>
      </c>
      <c r="O2288" s="57" t="s">
        <v>3818</v>
      </c>
      <c r="P2288" s="57" t="s">
        <v>2231</v>
      </c>
      <c r="Q2288" s="57"/>
    </row>
    <row r="2289" spans="1:17" ht="15" customHeight="1" x14ac:dyDescent="0.25">
      <c r="A2289" s="57">
        <v>18385</v>
      </c>
      <c r="B2289" s="57" t="s">
        <v>4191</v>
      </c>
      <c r="C2289" s="57" t="s">
        <v>4192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3817</v>
      </c>
      <c r="O2289" s="57" t="s">
        <v>3818</v>
      </c>
      <c r="P2289" s="57" t="s">
        <v>2231</v>
      </c>
      <c r="Q2289" s="57"/>
    </row>
    <row r="2290" spans="1:17" ht="15" customHeight="1" x14ac:dyDescent="0.25">
      <c r="A2290" s="57">
        <v>6776</v>
      </c>
      <c r="B2290" s="57" t="s">
        <v>3967</v>
      </c>
      <c r="C2290" s="57" t="s">
        <v>3968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3817</v>
      </c>
      <c r="O2290" s="57" t="s">
        <v>3818</v>
      </c>
      <c r="P2290" s="57" t="s">
        <v>2231</v>
      </c>
      <c r="Q2290" s="57"/>
    </row>
    <row r="2291" spans="1:17" ht="15" customHeight="1" x14ac:dyDescent="0.25">
      <c r="A2291" s="57">
        <v>6777</v>
      </c>
      <c r="B2291" s="57" t="s">
        <v>3969</v>
      </c>
      <c r="C2291" s="57" t="s">
        <v>3970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3817</v>
      </c>
      <c r="O2291" s="57" t="s">
        <v>3818</v>
      </c>
      <c r="P2291" s="57" t="s">
        <v>2231</v>
      </c>
      <c r="Q2291" s="57"/>
    </row>
    <row r="2292" spans="1:17" ht="15" customHeight="1" x14ac:dyDescent="0.25">
      <c r="A2292" s="57">
        <v>20372</v>
      </c>
      <c r="B2292" s="57" t="s">
        <v>4252</v>
      </c>
      <c r="C2292" s="57" t="s">
        <v>4253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3817</v>
      </c>
      <c r="O2292" s="57" t="s">
        <v>3818</v>
      </c>
      <c r="P2292" s="57" t="s">
        <v>2231</v>
      </c>
      <c r="Q2292" s="57"/>
    </row>
    <row r="2293" spans="1:17" ht="15" customHeight="1" x14ac:dyDescent="0.25">
      <c r="A2293" s="57">
        <v>13121</v>
      </c>
      <c r="B2293" s="57" t="s">
        <v>4033</v>
      </c>
      <c r="C2293" s="57" t="s">
        <v>4034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3817</v>
      </c>
      <c r="O2293" s="57" t="s">
        <v>3818</v>
      </c>
      <c r="P2293" s="57" t="s">
        <v>2231</v>
      </c>
      <c r="Q2293" s="57"/>
    </row>
    <row r="2294" spans="1:17" ht="15" customHeight="1" x14ac:dyDescent="0.25">
      <c r="A2294" s="57">
        <v>13119</v>
      </c>
      <c r="B2294" s="57" t="s">
        <v>4031</v>
      </c>
      <c r="C2294" s="57" t="s">
        <v>4032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3817</v>
      </c>
      <c r="O2294" s="57" t="s">
        <v>3818</v>
      </c>
      <c r="P2294" s="57" t="s">
        <v>2231</v>
      </c>
      <c r="Q2294" s="57"/>
    </row>
    <row r="2295" spans="1:17" ht="15" customHeight="1" x14ac:dyDescent="0.25">
      <c r="A2295" s="57">
        <v>13118</v>
      </c>
      <c r="B2295" s="57" t="s">
        <v>4029</v>
      </c>
      <c r="C2295" s="57" t="s">
        <v>4030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3817</v>
      </c>
      <c r="O2295" s="57" t="s">
        <v>3818</v>
      </c>
      <c r="P2295" s="57" t="s">
        <v>2231</v>
      </c>
      <c r="Q2295" s="57"/>
    </row>
    <row r="2296" spans="1:17" ht="15" customHeight="1" x14ac:dyDescent="0.25">
      <c r="A2296" s="57">
        <v>13116</v>
      </c>
      <c r="B2296" s="57" t="s">
        <v>4027</v>
      </c>
      <c r="C2296" s="57" t="s">
        <v>4028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3817</v>
      </c>
      <c r="O2296" s="57" t="s">
        <v>3818</v>
      </c>
      <c r="P2296" s="57" t="s">
        <v>2231</v>
      </c>
      <c r="Q2296" s="57"/>
    </row>
    <row r="2297" spans="1:17" ht="15" customHeight="1" x14ac:dyDescent="0.3">
      <c r="A2297" s="55">
        <v>18384</v>
      </c>
      <c r="B2297" s="55" t="s">
        <v>8448</v>
      </c>
      <c r="C2297" s="55" t="s">
        <v>8449</v>
      </c>
      <c r="D2297" s="55"/>
      <c r="E2297" s="55">
        <v>22</v>
      </c>
      <c r="F2297" s="55">
        <v>8</v>
      </c>
      <c r="G2297" s="66">
        <v>1.0248999999999999</v>
      </c>
      <c r="H2297" s="66">
        <f t="shared" si="115"/>
        <v>1.250378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3817</v>
      </c>
      <c r="O2297" s="55" t="s">
        <v>3818</v>
      </c>
      <c r="P2297" s="54"/>
      <c r="Q2297" s="54"/>
    </row>
    <row r="2298" spans="1:17" ht="15" customHeight="1" x14ac:dyDescent="0.3">
      <c r="A2298" s="55">
        <v>18382</v>
      </c>
      <c r="B2298" s="55" t="s">
        <v>8444</v>
      </c>
      <c r="C2298" s="55" t="s">
        <v>8445</v>
      </c>
      <c r="D2298" s="55"/>
      <c r="E2298" s="55">
        <v>22</v>
      </c>
      <c r="F2298" s="55">
        <v>8</v>
      </c>
      <c r="G2298" s="66">
        <v>1.0248999999999999</v>
      </c>
      <c r="H2298" s="66">
        <f t="shared" si="115"/>
        <v>1.250378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3817</v>
      </c>
      <c r="O2298" s="55" t="s">
        <v>3818</v>
      </c>
      <c r="P2298" s="53"/>
      <c r="Q2298" s="53"/>
    </row>
    <row r="2299" spans="1:17" ht="15" customHeight="1" x14ac:dyDescent="0.3">
      <c r="A2299" s="55">
        <v>18383</v>
      </c>
      <c r="B2299" s="55" t="s">
        <v>8446</v>
      </c>
      <c r="C2299" s="55" t="s">
        <v>8447</v>
      </c>
      <c r="D2299" s="55"/>
      <c r="E2299" s="55">
        <v>22</v>
      </c>
      <c r="F2299" s="55">
        <v>8</v>
      </c>
      <c r="G2299" s="66">
        <v>1.0248999999999999</v>
      </c>
      <c r="H2299" s="66">
        <f t="shared" si="115"/>
        <v>1.250378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3817</v>
      </c>
      <c r="O2299" s="55" t="s">
        <v>3818</v>
      </c>
      <c r="P2299" s="54"/>
      <c r="Q2299" s="54"/>
    </row>
    <row r="2300" spans="1:17" ht="15" customHeight="1" x14ac:dyDescent="0.25">
      <c r="A2300" s="57">
        <v>20374</v>
      </c>
      <c r="B2300" s="57" t="s">
        <v>4254</v>
      </c>
      <c r="C2300" s="57" t="s">
        <v>4255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3817</v>
      </c>
      <c r="O2300" s="57" t="s">
        <v>3818</v>
      </c>
      <c r="P2300" s="57" t="s">
        <v>2231</v>
      </c>
      <c r="Q2300" s="57"/>
    </row>
    <row r="2301" spans="1:17" ht="15" customHeight="1" x14ac:dyDescent="0.3">
      <c r="A2301" s="55">
        <v>13025</v>
      </c>
      <c r="B2301" s="55" t="s">
        <v>8118</v>
      </c>
      <c r="C2301" s="55" t="s">
        <v>8119</v>
      </c>
      <c r="D2301" s="55"/>
      <c r="E2301" s="55">
        <v>22</v>
      </c>
      <c r="F2301" s="55">
        <v>8</v>
      </c>
      <c r="G2301" s="66">
        <v>0.93489999999999995</v>
      </c>
      <c r="H2301" s="66">
        <f t="shared" si="115"/>
        <v>1.1405779999999999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3817</v>
      </c>
      <c r="O2301" s="55" t="s">
        <v>3818</v>
      </c>
      <c r="P2301" s="54"/>
      <c r="Q2301" s="54"/>
    </row>
    <row r="2302" spans="1:17" ht="15" customHeight="1" x14ac:dyDescent="0.3">
      <c r="A2302" s="55">
        <v>13021</v>
      </c>
      <c r="B2302" s="55" t="s">
        <v>8112</v>
      </c>
      <c r="C2302" s="55" t="s">
        <v>8113</v>
      </c>
      <c r="D2302" s="55"/>
      <c r="E2302" s="55">
        <v>22</v>
      </c>
      <c r="F2302" s="55">
        <v>8</v>
      </c>
      <c r="G2302" s="66">
        <v>0.93489999999999995</v>
      </c>
      <c r="H2302" s="66">
        <f t="shared" si="115"/>
        <v>1.1405779999999999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3817</v>
      </c>
      <c r="O2302" s="55" t="s">
        <v>3818</v>
      </c>
      <c r="P2302" s="54"/>
      <c r="Q2302" s="54"/>
    </row>
    <row r="2303" spans="1:17" ht="15" customHeight="1" x14ac:dyDescent="0.3">
      <c r="A2303" s="55">
        <v>13022</v>
      </c>
      <c r="B2303" s="55" t="s">
        <v>8114</v>
      </c>
      <c r="C2303" s="55" t="s">
        <v>8115</v>
      </c>
      <c r="D2303" s="55"/>
      <c r="E2303" s="55">
        <v>22</v>
      </c>
      <c r="F2303" s="55">
        <v>8</v>
      </c>
      <c r="G2303" s="66">
        <v>0.93489999999999995</v>
      </c>
      <c r="H2303" s="66">
        <f t="shared" si="115"/>
        <v>1.1405779999999999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3817</v>
      </c>
      <c r="O2303" s="55" t="s">
        <v>3818</v>
      </c>
      <c r="P2303" s="54"/>
      <c r="Q2303" s="54"/>
    </row>
    <row r="2304" spans="1:17" ht="15" customHeight="1" x14ac:dyDescent="0.3">
      <c r="A2304" s="55">
        <v>13023</v>
      </c>
      <c r="B2304" s="55" t="s">
        <v>8116</v>
      </c>
      <c r="C2304" s="55" t="s">
        <v>8117</v>
      </c>
      <c r="D2304" s="55"/>
      <c r="E2304" s="55">
        <v>22</v>
      </c>
      <c r="F2304" s="55">
        <v>8</v>
      </c>
      <c r="G2304" s="66">
        <v>0.93489999999999995</v>
      </c>
      <c r="H2304" s="66">
        <f t="shared" si="115"/>
        <v>1.1405779999999999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3817</v>
      </c>
      <c r="O2304" s="55" t="s">
        <v>3818</v>
      </c>
      <c r="P2304" s="54"/>
      <c r="Q2304" s="54"/>
    </row>
    <row r="2305" spans="1:17" ht="15" customHeight="1" x14ac:dyDescent="0.25">
      <c r="A2305" s="57">
        <v>5507</v>
      </c>
      <c r="B2305" s="57" t="s">
        <v>3893</v>
      </c>
      <c r="C2305" s="57" t="s">
        <v>3894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3817</v>
      </c>
      <c r="O2305" s="57" t="s">
        <v>3818</v>
      </c>
      <c r="P2305" s="57" t="s">
        <v>2231</v>
      </c>
      <c r="Q2305" s="57"/>
    </row>
    <row r="2306" spans="1:17" ht="15" customHeight="1" x14ac:dyDescent="0.25">
      <c r="A2306" s="57">
        <v>5054</v>
      </c>
      <c r="B2306" s="57" t="s">
        <v>3883</v>
      </c>
      <c r="C2306" s="57" t="s">
        <v>3884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3817</v>
      </c>
      <c r="O2306" s="57" t="s">
        <v>3818</v>
      </c>
      <c r="P2306" s="57" t="s">
        <v>2231</v>
      </c>
      <c r="Q2306" s="57"/>
    </row>
    <row r="2307" spans="1:17" ht="61.5" customHeight="1" x14ac:dyDescent="0.3">
      <c r="A2307" s="134" t="s">
        <v>20</v>
      </c>
      <c r="B2307" s="135"/>
      <c r="C2307" s="135"/>
      <c r="D2307" s="135"/>
      <c r="E2307" s="135"/>
      <c r="F2307" s="135"/>
      <c r="G2307" s="135"/>
      <c r="H2307" s="135"/>
      <c r="I2307" s="135"/>
      <c r="J2307" s="135"/>
      <c r="K2307" s="140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19</v>
      </c>
      <c r="Q2307" s="6"/>
    </row>
    <row r="2308" spans="1:17" ht="15" customHeight="1" x14ac:dyDescent="0.3">
      <c r="A2308" s="63">
        <v>22222</v>
      </c>
      <c r="B2308" s="63" t="s">
        <v>10360</v>
      </c>
      <c r="C2308" s="63" t="s">
        <v>10361</v>
      </c>
      <c r="D2308" s="63"/>
      <c r="E2308" s="63">
        <v>10</v>
      </c>
      <c r="F2308" s="63">
        <v>12</v>
      </c>
      <c r="G2308" s="64">
        <v>2.7349000000000001</v>
      </c>
      <c r="H2308" s="64">
        <f t="shared" ref="H2308:H2373" si="120">G2308*E2308%+G2308</f>
        <v>3.0083900000000003</v>
      </c>
      <c r="I2308" s="63">
        <v>10</v>
      </c>
      <c r="J2308" s="63">
        <v>16</v>
      </c>
      <c r="K2308" s="63">
        <v>160</v>
      </c>
      <c r="L2308" s="63">
        <f t="shared" ref="L2308:L2373" si="121">G2308*F2308*D2308</f>
        <v>0</v>
      </c>
      <c r="M2308" s="63">
        <f t="shared" ref="M2308:M2373" si="122">H2308*F2308*D2308</f>
        <v>0</v>
      </c>
      <c r="N2308" s="63" t="s">
        <v>6323</v>
      </c>
      <c r="O2308" s="63" t="s">
        <v>6327</v>
      </c>
      <c r="P2308" s="63"/>
      <c r="Q2308" s="63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6">
        <v>1.3349</v>
      </c>
      <c r="H2309" s="66">
        <f t="shared" si="120"/>
        <v>1.4683899999999999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6323</v>
      </c>
      <c r="O2309" s="55" t="s">
        <v>6327</v>
      </c>
      <c r="P2309" s="55"/>
      <c r="Q2309" s="55"/>
    </row>
    <row r="2310" spans="1:17" s="52" customFormat="1" ht="14.25" x14ac:dyDescent="0.3">
      <c r="A2310" s="57">
        <v>18245</v>
      </c>
      <c r="B2310" s="57" t="s">
        <v>6390</v>
      </c>
      <c r="C2310" s="57" t="s">
        <v>6391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6323</v>
      </c>
      <c r="O2310" s="57" t="s">
        <v>6327</v>
      </c>
      <c r="P2310" s="57" t="s">
        <v>2231</v>
      </c>
      <c r="Q2310" s="57"/>
    </row>
    <row r="2311" spans="1:17" s="52" customFormat="1" ht="14.25" x14ac:dyDescent="0.3">
      <c r="A2311" s="63">
        <v>15710</v>
      </c>
      <c r="B2311" s="63" t="s">
        <v>10316</v>
      </c>
      <c r="C2311" s="63" t="s">
        <v>10317</v>
      </c>
      <c r="D2311" s="63"/>
      <c r="E2311" s="63">
        <v>4</v>
      </c>
      <c r="F2311" s="63">
        <v>12</v>
      </c>
      <c r="G2311" s="64">
        <v>5.1048999999999998</v>
      </c>
      <c r="H2311" s="64">
        <f t="shared" si="120"/>
        <v>5.3090959999999994</v>
      </c>
      <c r="I2311" s="63">
        <v>9</v>
      </c>
      <c r="J2311" s="63">
        <v>5</v>
      </c>
      <c r="K2311" s="63">
        <v>45</v>
      </c>
      <c r="L2311" s="63">
        <f t="shared" si="121"/>
        <v>0</v>
      </c>
      <c r="M2311" s="63">
        <f t="shared" si="122"/>
        <v>0</v>
      </c>
      <c r="N2311" s="63" t="s">
        <v>5480</v>
      </c>
      <c r="O2311" s="63" t="s">
        <v>5487</v>
      </c>
      <c r="P2311" s="63"/>
      <c r="Q2311" s="63"/>
    </row>
    <row r="2312" spans="1:17" s="52" customFormat="1" ht="14.25" x14ac:dyDescent="0.3">
      <c r="A2312" s="63">
        <v>6956</v>
      </c>
      <c r="B2312" s="63" t="s">
        <v>10262</v>
      </c>
      <c r="C2312" s="63" t="s">
        <v>10263</v>
      </c>
      <c r="D2312" s="63"/>
      <c r="E2312" s="63">
        <v>4</v>
      </c>
      <c r="F2312" s="63">
        <v>12</v>
      </c>
      <c r="G2312" s="64">
        <v>1.2948999999999999</v>
      </c>
      <c r="H2312" s="64">
        <f t="shared" si="120"/>
        <v>1.3466959999999999</v>
      </c>
      <c r="I2312" s="63">
        <v>12</v>
      </c>
      <c r="J2312" s="63">
        <v>6</v>
      </c>
      <c r="K2312" s="63">
        <v>72</v>
      </c>
      <c r="L2312" s="63">
        <f t="shared" si="121"/>
        <v>0</v>
      </c>
      <c r="M2312" s="63">
        <f t="shared" si="122"/>
        <v>0</v>
      </c>
      <c r="N2312" s="63" t="s">
        <v>5480</v>
      </c>
      <c r="O2312" s="63" t="s">
        <v>5492</v>
      </c>
      <c r="P2312" s="63"/>
      <c r="Q2312" s="63"/>
    </row>
    <row r="2313" spans="1:17" s="52" customFormat="1" ht="14.25" x14ac:dyDescent="0.3">
      <c r="A2313" s="63">
        <v>6959</v>
      </c>
      <c r="B2313" s="63" t="s">
        <v>13912</v>
      </c>
      <c r="C2313" s="63" t="s">
        <v>13913</v>
      </c>
      <c r="D2313" s="63"/>
      <c r="E2313" s="63">
        <v>4</v>
      </c>
      <c r="F2313" s="63">
        <v>12</v>
      </c>
      <c r="G2313" s="64">
        <v>8.7548999999999992</v>
      </c>
      <c r="H2313" s="64">
        <f t="shared" si="120"/>
        <v>9.1050959999999996</v>
      </c>
      <c r="I2313" s="63">
        <v>9</v>
      </c>
      <c r="J2313" s="63">
        <v>5</v>
      </c>
      <c r="K2313" s="63">
        <v>45</v>
      </c>
      <c r="L2313" s="63"/>
      <c r="M2313" s="63"/>
      <c r="N2313" s="63" t="s">
        <v>5480</v>
      </c>
      <c r="O2313" s="63" t="s">
        <v>5487</v>
      </c>
      <c r="P2313" s="63"/>
      <c r="Q2313" s="63"/>
    </row>
    <row r="2314" spans="1:17" s="52" customFormat="1" ht="14.25" x14ac:dyDescent="0.3">
      <c r="A2314" s="59">
        <v>23399</v>
      </c>
      <c r="B2314" s="59" t="s">
        <v>6544</v>
      </c>
      <c r="C2314" s="59" t="s">
        <v>6545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6480</v>
      </c>
      <c r="O2314" s="59" t="s">
        <v>6484</v>
      </c>
      <c r="P2314" s="59" t="s">
        <v>2647</v>
      </c>
      <c r="Q2314" s="59"/>
    </row>
    <row r="2315" spans="1:17" s="52" customFormat="1" ht="14.25" x14ac:dyDescent="0.3">
      <c r="A2315" s="59">
        <v>23398</v>
      </c>
      <c r="B2315" s="59" t="s">
        <v>6542</v>
      </c>
      <c r="C2315" s="59" t="s">
        <v>6543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6480</v>
      </c>
      <c r="O2315" s="59" t="s">
        <v>6484</v>
      </c>
      <c r="P2315" s="59" t="s">
        <v>2647</v>
      </c>
      <c r="Q2315" s="59"/>
    </row>
    <row r="2316" spans="1:17" s="52" customFormat="1" ht="14.25" x14ac:dyDescent="0.3">
      <c r="A2316" s="59">
        <v>23397</v>
      </c>
      <c r="B2316" s="59" t="s">
        <v>6540</v>
      </c>
      <c r="C2316" s="59" t="s">
        <v>6541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6480</v>
      </c>
      <c r="O2316" s="59" t="s">
        <v>6484</v>
      </c>
      <c r="P2316" s="59" t="s">
        <v>2647</v>
      </c>
      <c r="Q2316" s="59"/>
    </row>
    <row r="2317" spans="1:17" s="52" customFormat="1" ht="14.25" x14ac:dyDescent="0.3">
      <c r="A2317" s="59">
        <v>23394</v>
      </c>
      <c r="B2317" s="59" t="s">
        <v>6534</v>
      </c>
      <c r="C2317" s="59" t="s">
        <v>6535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6480</v>
      </c>
      <c r="O2317" s="59" t="s">
        <v>2772</v>
      </c>
      <c r="P2317" s="59" t="s">
        <v>2647</v>
      </c>
      <c r="Q2317" s="59"/>
    </row>
    <row r="2318" spans="1:17" s="52" customFormat="1" ht="14.25" x14ac:dyDescent="0.3">
      <c r="A2318" s="59">
        <v>23395</v>
      </c>
      <c r="B2318" s="59" t="s">
        <v>6536</v>
      </c>
      <c r="C2318" s="59" t="s">
        <v>6537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6480</v>
      </c>
      <c r="O2318" s="59" t="s">
        <v>2772</v>
      </c>
      <c r="P2318" s="59" t="s">
        <v>2647</v>
      </c>
      <c r="Q2318" s="59"/>
    </row>
    <row r="2319" spans="1:17" s="52" customFormat="1" ht="14.25" x14ac:dyDescent="0.3">
      <c r="A2319" s="59">
        <v>23396</v>
      </c>
      <c r="B2319" s="59" t="s">
        <v>6538</v>
      </c>
      <c r="C2319" s="59" t="s">
        <v>6539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6480</v>
      </c>
      <c r="O2319" s="59" t="s">
        <v>2772</v>
      </c>
      <c r="P2319" s="59" t="s">
        <v>2647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6">
        <v>1.0949</v>
      </c>
      <c r="H2320" s="66">
        <f t="shared" si="120"/>
        <v>1.2043900000000001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5548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6">
        <v>1.0949</v>
      </c>
      <c r="H2321" s="66">
        <f t="shared" si="120"/>
        <v>1.1386959999999999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5548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6">
        <v>0.75490000000000002</v>
      </c>
      <c r="H2322" s="66">
        <f t="shared" si="120"/>
        <v>0.83038999999999996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5027</v>
      </c>
      <c r="O2322" s="55" t="s">
        <v>5033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6">
        <v>0.72489999999999999</v>
      </c>
      <c r="H2323" s="66">
        <f t="shared" si="120"/>
        <v>0.79739000000000004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5027</v>
      </c>
      <c r="O2323" s="55" t="s">
        <v>5033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6">
        <v>0.75490000000000002</v>
      </c>
      <c r="H2324" s="66">
        <f t="shared" si="120"/>
        <v>0.83038999999999996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5027</v>
      </c>
      <c r="O2324" s="55" t="s">
        <v>5033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6">
        <v>0.75490000000000002</v>
      </c>
      <c r="H2325" s="66">
        <f t="shared" si="120"/>
        <v>0.83038999999999996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5027</v>
      </c>
      <c r="O2325" s="55" t="s">
        <v>5033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6">
        <v>0.75490000000000002</v>
      </c>
      <c r="H2326" s="66">
        <f t="shared" si="120"/>
        <v>0.83038999999999996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5027</v>
      </c>
      <c r="O2326" s="55" t="s">
        <v>5033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6">
        <v>0.72489999999999999</v>
      </c>
      <c r="H2327" s="66">
        <f t="shared" si="120"/>
        <v>0.79739000000000004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5027</v>
      </c>
      <c r="O2327" s="55" t="s">
        <v>5033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6">
        <v>3.5049000000000001</v>
      </c>
      <c r="H2328" s="66">
        <f t="shared" si="120"/>
        <v>3.8553900000000003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7592</v>
      </c>
      <c r="O2328" s="55" t="s">
        <v>7598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6">
        <v>3.5048999999999997</v>
      </c>
      <c r="H2329" s="66">
        <f t="shared" si="120"/>
        <v>3.8553899999999999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7592</v>
      </c>
      <c r="O2329" s="55" t="s">
        <v>7598</v>
      </c>
      <c r="P2329" s="55"/>
      <c r="Q2329" s="55"/>
    </row>
    <row r="2330" spans="1:17" s="52" customFormat="1" ht="14.25" x14ac:dyDescent="0.3">
      <c r="A2330" s="57">
        <v>20338</v>
      </c>
      <c r="B2330" s="57" t="s">
        <v>7607</v>
      </c>
      <c r="C2330" s="57" t="s">
        <v>7608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7592</v>
      </c>
      <c r="O2330" s="57" t="s">
        <v>7598</v>
      </c>
      <c r="P2330" s="57" t="s">
        <v>2231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6">
        <v>5.9749000000000008</v>
      </c>
      <c r="H2331" s="66">
        <f t="shared" si="120"/>
        <v>6.5723900000000004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7592</v>
      </c>
      <c r="O2331" s="55" t="s">
        <v>7598</v>
      </c>
      <c r="P2331" s="55"/>
      <c r="Q2331" s="55"/>
    </row>
    <row r="2332" spans="1:17" ht="15" customHeight="1" x14ac:dyDescent="0.25">
      <c r="A2332" s="57">
        <v>13574</v>
      </c>
      <c r="B2332" s="57" t="s">
        <v>7603</v>
      </c>
      <c r="C2332" s="57" t="s">
        <v>7604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7592</v>
      </c>
      <c r="O2332" s="57" t="s">
        <v>7598</v>
      </c>
      <c r="P2332" s="57" t="s">
        <v>2231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6">
        <v>2.1648999999999998</v>
      </c>
      <c r="H2333" s="66">
        <f t="shared" si="120"/>
        <v>2.3813899999999997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7592</v>
      </c>
      <c r="O2333" s="55" t="s">
        <v>7598</v>
      </c>
      <c r="P2333" s="55"/>
      <c r="Q2333" s="55"/>
    </row>
    <row r="2334" spans="1:17" ht="15" customHeight="1" x14ac:dyDescent="0.25">
      <c r="A2334" s="57">
        <v>17221</v>
      </c>
      <c r="B2334" s="57" t="s">
        <v>7605</v>
      </c>
      <c r="C2334" s="57" t="s">
        <v>7606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7592</v>
      </c>
      <c r="O2334" s="57" t="s">
        <v>7598</v>
      </c>
      <c r="P2334" s="57" t="s">
        <v>2231</v>
      </c>
      <c r="Q2334" s="57"/>
    </row>
    <row r="2335" spans="1:17" ht="15" customHeight="1" x14ac:dyDescent="0.25">
      <c r="A2335" s="57">
        <v>4305</v>
      </c>
      <c r="B2335" s="57" t="s">
        <v>7596</v>
      </c>
      <c r="C2335" s="57" t="s">
        <v>7597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7592</v>
      </c>
      <c r="O2335" s="57" t="s">
        <v>7598</v>
      </c>
      <c r="P2335" s="57" t="s">
        <v>2231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6">
        <v>1.2348999999999999</v>
      </c>
      <c r="H2336" s="66">
        <f t="shared" si="120"/>
        <v>1.35839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7592</v>
      </c>
      <c r="O2336" s="55" t="s">
        <v>7598</v>
      </c>
      <c r="P2336" s="55"/>
      <c r="Q2336" s="55"/>
    </row>
    <row r="2337" spans="1:17" ht="15" customHeight="1" x14ac:dyDescent="0.25">
      <c r="A2337" s="57">
        <v>2955</v>
      </c>
      <c r="B2337" s="57" t="s">
        <v>6217</v>
      </c>
      <c r="C2337" s="57" t="s">
        <v>6218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6212</v>
      </c>
      <c r="O2337" s="57" t="s">
        <v>6219</v>
      </c>
      <c r="P2337" s="57" t="s">
        <v>2231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6212</v>
      </c>
      <c r="O2338" s="57" t="s">
        <v>6219</v>
      </c>
      <c r="P2338" s="57" t="s">
        <v>2231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6212</v>
      </c>
      <c r="O2339" s="57" t="s">
        <v>6219</v>
      </c>
      <c r="P2339" s="57" t="s">
        <v>2231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6212</v>
      </c>
      <c r="O2340" s="57" t="s">
        <v>6219</v>
      </c>
      <c r="P2340" s="57" t="s">
        <v>2231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6212</v>
      </c>
      <c r="O2341" s="57" t="s">
        <v>6219</v>
      </c>
      <c r="P2341" s="57" t="s">
        <v>2231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6212</v>
      </c>
      <c r="O2342" s="57" t="s">
        <v>6219</v>
      </c>
      <c r="P2342" s="57" t="s">
        <v>2231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6212</v>
      </c>
      <c r="O2343" s="57" t="s">
        <v>6219</v>
      </c>
      <c r="P2343" s="57" t="s">
        <v>2231</v>
      </c>
      <c r="Q2343" s="57"/>
    </row>
    <row r="2344" spans="1:17" ht="15" customHeight="1" x14ac:dyDescent="0.25">
      <c r="A2344" s="57">
        <v>16400</v>
      </c>
      <c r="B2344" s="57" t="s">
        <v>6242</v>
      </c>
      <c r="C2344" s="57" t="s">
        <v>6243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6212</v>
      </c>
      <c r="O2344" s="57" t="s">
        <v>6219</v>
      </c>
      <c r="P2344" s="57" t="s">
        <v>2231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6">
        <v>3.1949000000000001</v>
      </c>
      <c r="H2345" s="66">
        <f t="shared" si="120"/>
        <v>3.5143900000000001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6212</v>
      </c>
      <c r="O2345" s="55" t="s">
        <v>6219</v>
      </c>
      <c r="P2345" s="55"/>
      <c r="Q2345" s="55"/>
    </row>
    <row r="2346" spans="1:17" ht="15" customHeight="1" x14ac:dyDescent="0.25">
      <c r="A2346" s="57">
        <v>7192</v>
      </c>
      <c r="B2346" s="57" t="s">
        <v>6228</v>
      </c>
      <c r="C2346" s="57" t="s">
        <v>6229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6212</v>
      </c>
      <c r="O2346" s="57" t="s">
        <v>6219</v>
      </c>
      <c r="P2346" s="57" t="s">
        <v>2231</v>
      </c>
      <c r="Q2346" s="72">
        <v>45485</v>
      </c>
    </row>
    <row r="2347" spans="1:17" ht="15" customHeight="1" x14ac:dyDescent="0.25">
      <c r="A2347" s="57">
        <v>22710</v>
      </c>
      <c r="B2347" s="57" t="s">
        <v>6298</v>
      </c>
      <c r="C2347" s="57" t="s">
        <v>6299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6212</v>
      </c>
      <c r="O2347" s="57" t="s">
        <v>6219</v>
      </c>
      <c r="P2347" s="57" t="s">
        <v>2231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6">
        <v>1.2349000000000001</v>
      </c>
      <c r="H2348" s="66">
        <f t="shared" si="120"/>
        <v>1.3583900000000002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6212</v>
      </c>
      <c r="O2348" s="55" t="s">
        <v>6219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6">
        <v>1.1949000000000001</v>
      </c>
      <c r="H2349" s="66">
        <f t="shared" si="120"/>
        <v>1.3143900000000002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6212</v>
      </c>
      <c r="O2349" s="55" t="s">
        <v>6219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6">
        <v>1.3549</v>
      </c>
      <c r="H2350" s="66">
        <f t="shared" si="120"/>
        <v>1.4903900000000001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6212</v>
      </c>
      <c r="O2350" s="55" t="s">
        <v>6219</v>
      </c>
      <c r="P2350" s="55"/>
      <c r="Q2350" s="144">
        <v>45492</v>
      </c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6">
        <v>1.1949000000000001</v>
      </c>
      <c r="H2351" s="66">
        <f t="shared" si="120"/>
        <v>1.3143900000000002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6212</v>
      </c>
      <c r="O2351" s="55" t="s">
        <v>6219</v>
      </c>
      <c r="P2351" s="55"/>
      <c r="Q2351" s="55"/>
    </row>
    <row r="2352" spans="1:17" ht="15" customHeight="1" x14ac:dyDescent="0.25">
      <c r="A2352" s="57">
        <v>3447</v>
      </c>
      <c r="B2352" s="57" t="s">
        <v>6224</v>
      </c>
      <c r="C2352" s="57" t="s">
        <v>6225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6212</v>
      </c>
      <c r="O2352" s="57" t="s">
        <v>6219</v>
      </c>
      <c r="P2352" s="57" t="s">
        <v>2231</v>
      </c>
      <c r="Q2352" s="72">
        <v>45485</v>
      </c>
    </row>
    <row r="2353" spans="1:17" ht="15" customHeight="1" x14ac:dyDescent="0.25">
      <c r="A2353" s="57">
        <v>3444</v>
      </c>
      <c r="B2353" s="57" t="s">
        <v>6222</v>
      </c>
      <c r="C2353" s="57" t="s">
        <v>6223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6212</v>
      </c>
      <c r="O2353" s="57" t="s">
        <v>6219</v>
      </c>
      <c r="P2353" s="57" t="s">
        <v>2231</v>
      </c>
      <c r="Q2353" s="72">
        <v>45485</v>
      </c>
    </row>
    <row r="2354" spans="1:17" ht="15" customHeight="1" x14ac:dyDescent="0.25">
      <c r="A2354" s="57">
        <v>22832</v>
      </c>
      <c r="B2354" s="57" t="s">
        <v>5947</v>
      </c>
      <c r="C2354" s="57" t="s">
        <v>5948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5818</v>
      </c>
      <c r="O2354" s="57" t="s">
        <v>5819</v>
      </c>
      <c r="P2354" s="57" t="s">
        <v>2231</v>
      </c>
      <c r="Q2354" s="57"/>
    </row>
    <row r="2355" spans="1:17" ht="15" customHeight="1" x14ac:dyDescent="0.25">
      <c r="A2355" s="57">
        <v>22836</v>
      </c>
      <c r="B2355" s="57" t="s">
        <v>5955</v>
      </c>
      <c r="C2355" s="57" t="s">
        <v>5956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5818</v>
      </c>
      <c r="O2355" s="57" t="s">
        <v>5819</v>
      </c>
      <c r="P2355" s="57" t="s">
        <v>2231</v>
      </c>
      <c r="Q2355" s="57"/>
    </row>
    <row r="2356" spans="1:17" ht="15" customHeight="1" x14ac:dyDescent="0.25">
      <c r="A2356" s="57">
        <v>22835</v>
      </c>
      <c r="B2356" s="57" t="s">
        <v>5953</v>
      </c>
      <c r="C2356" s="57" t="s">
        <v>5954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5818</v>
      </c>
      <c r="O2356" s="57" t="s">
        <v>5819</v>
      </c>
      <c r="P2356" s="57" t="s">
        <v>2231</v>
      </c>
      <c r="Q2356" s="57"/>
    </row>
    <row r="2357" spans="1:17" ht="15" customHeight="1" x14ac:dyDescent="0.25">
      <c r="A2357" s="57">
        <v>22833</v>
      </c>
      <c r="B2357" s="57" t="s">
        <v>5949</v>
      </c>
      <c r="C2357" s="57" t="s">
        <v>5950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5818</v>
      </c>
      <c r="O2357" s="57" t="s">
        <v>5819</v>
      </c>
      <c r="P2357" s="57" t="s">
        <v>2231</v>
      </c>
      <c r="Q2357" s="57"/>
    </row>
    <row r="2358" spans="1:17" ht="15" customHeight="1" x14ac:dyDescent="0.25">
      <c r="A2358" s="57">
        <v>22834</v>
      </c>
      <c r="B2358" s="57" t="s">
        <v>5951</v>
      </c>
      <c r="C2358" s="57" t="s">
        <v>5952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5818</v>
      </c>
      <c r="O2358" s="57" t="s">
        <v>5819</v>
      </c>
      <c r="P2358" s="57" t="s">
        <v>2231</v>
      </c>
      <c r="Q2358" s="57"/>
    </row>
    <row r="2359" spans="1:17" ht="15" customHeight="1" x14ac:dyDescent="0.25">
      <c r="A2359" s="57">
        <v>21643</v>
      </c>
      <c r="B2359" s="57" t="s">
        <v>6270</v>
      </c>
      <c r="C2359" s="57" t="s">
        <v>6271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6212</v>
      </c>
      <c r="O2359" s="57" t="s">
        <v>6213</v>
      </c>
      <c r="P2359" s="57" t="s">
        <v>2231</v>
      </c>
      <c r="Q2359" s="57"/>
    </row>
    <row r="2360" spans="1:17" ht="15" customHeight="1" x14ac:dyDescent="0.25">
      <c r="A2360" s="57">
        <v>20200</v>
      </c>
      <c r="B2360" s="57" t="s">
        <v>5700</v>
      </c>
      <c r="C2360" s="57" t="s">
        <v>5701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5554</v>
      </c>
      <c r="O2360" s="57" t="s">
        <v>5687</v>
      </c>
      <c r="P2360" s="57" t="s">
        <v>2231</v>
      </c>
      <c r="Q2360" s="57"/>
    </row>
    <row r="2361" spans="1:17" ht="15" customHeight="1" x14ac:dyDescent="0.25">
      <c r="A2361" s="57">
        <v>20199</v>
      </c>
      <c r="B2361" s="57" t="s">
        <v>5698</v>
      </c>
      <c r="C2361" s="57" t="s">
        <v>5699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5554</v>
      </c>
      <c r="O2361" s="57" t="s">
        <v>5687</v>
      </c>
      <c r="P2361" s="57" t="s">
        <v>2231</v>
      </c>
      <c r="Q2361" s="57"/>
    </row>
    <row r="2362" spans="1:17" ht="15" customHeight="1" x14ac:dyDescent="0.25">
      <c r="A2362" s="57">
        <v>20201</v>
      </c>
      <c r="B2362" s="57" t="s">
        <v>5702</v>
      </c>
      <c r="C2362" s="57" t="s">
        <v>5703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5554</v>
      </c>
      <c r="O2362" s="57" t="s">
        <v>5687</v>
      </c>
      <c r="P2362" s="57" t="s">
        <v>2231</v>
      </c>
      <c r="Q2362" s="57"/>
    </row>
    <row r="2363" spans="1:17" ht="15" customHeight="1" x14ac:dyDescent="0.25">
      <c r="A2363" s="57">
        <v>20202</v>
      </c>
      <c r="B2363" s="57" t="s">
        <v>5704</v>
      </c>
      <c r="C2363" s="57" t="s">
        <v>5705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5554</v>
      </c>
      <c r="O2363" s="57" t="s">
        <v>5687</v>
      </c>
      <c r="P2363" s="57" t="s">
        <v>2231</v>
      </c>
      <c r="Q2363" s="57"/>
    </row>
    <row r="2364" spans="1:17" ht="15" customHeight="1" x14ac:dyDescent="0.25">
      <c r="A2364" s="57">
        <v>20203</v>
      </c>
      <c r="B2364" s="57" t="s">
        <v>5706</v>
      </c>
      <c r="C2364" s="57" t="s">
        <v>5707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5554</v>
      </c>
      <c r="O2364" s="57" t="s">
        <v>5687</v>
      </c>
      <c r="P2364" s="57" t="s">
        <v>2231</v>
      </c>
      <c r="Q2364" s="57"/>
    </row>
    <row r="2365" spans="1:17" ht="15" customHeight="1" x14ac:dyDescent="0.25">
      <c r="A2365" s="57">
        <v>22597</v>
      </c>
      <c r="B2365" s="57" t="s">
        <v>5729</v>
      </c>
      <c r="C2365" s="57" t="s">
        <v>5730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5554</v>
      </c>
      <c r="O2365" s="57" t="s">
        <v>5687</v>
      </c>
      <c r="P2365" s="57" t="s">
        <v>2231</v>
      </c>
      <c r="Q2365" s="57"/>
    </row>
    <row r="2366" spans="1:17" ht="15" customHeight="1" x14ac:dyDescent="0.25">
      <c r="A2366" s="57">
        <v>22598</v>
      </c>
      <c r="B2366" s="57" t="s">
        <v>5731</v>
      </c>
      <c r="C2366" s="57" t="s">
        <v>5732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5554</v>
      </c>
      <c r="O2366" s="57" t="s">
        <v>5687</v>
      </c>
      <c r="P2366" s="57" t="s">
        <v>2231</v>
      </c>
      <c r="Q2366" s="57"/>
    </row>
    <row r="2367" spans="1:17" ht="15" customHeight="1" x14ac:dyDescent="0.25">
      <c r="A2367" s="57">
        <v>13319</v>
      </c>
      <c r="B2367" s="57" t="s">
        <v>6915</v>
      </c>
      <c r="C2367" s="57" t="s">
        <v>6916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6632</v>
      </c>
      <c r="O2367" s="57" t="s">
        <v>6636</v>
      </c>
      <c r="P2367" s="57" t="s">
        <v>2231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6">
        <v>0.9849</v>
      </c>
      <c r="H2368" s="66">
        <f t="shared" si="120"/>
        <v>1.0833900000000001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6632</v>
      </c>
      <c r="O2368" s="55" t="s">
        <v>6636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6">
        <v>0.9849</v>
      </c>
      <c r="H2369" s="66">
        <f t="shared" si="120"/>
        <v>1.0833900000000001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6632</v>
      </c>
      <c r="O2369" s="55" t="s">
        <v>6636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6">
        <v>0.9849</v>
      </c>
      <c r="H2370" s="66">
        <f t="shared" si="120"/>
        <v>1.0833900000000001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6632</v>
      </c>
      <c r="O2370" s="55" t="s">
        <v>6636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6">
        <v>0.9849</v>
      </c>
      <c r="H2371" s="66">
        <f t="shared" si="120"/>
        <v>1.0833900000000001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6632</v>
      </c>
      <c r="O2371" s="55" t="s">
        <v>6636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6">
        <v>1.2349000000000001</v>
      </c>
      <c r="H2372" s="66">
        <f t="shared" si="120"/>
        <v>1.2842960000000001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5554</v>
      </c>
      <c r="O2372" s="55" t="s">
        <v>5561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6">
        <v>1.0949</v>
      </c>
      <c r="H2373" s="66">
        <f t="shared" si="120"/>
        <v>1.1386959999999999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5554</v>
      </c>
      <c r="O2373" s="55" t="s">
        <v>5561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6">
        <v>1.2349000000000001</v>
      </c>
      <c r="H2374" s="66">
        <f t="shared" ref="H2374:H2438" si="123">G2374*E2374%+G2374</f>
        <v>1.2842960000000001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5554</v>
      </c>
      <c r="O2374" s="55" t="s">
        <v>5561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6">
        <v>0.9849</v>
      </c>
      <c r="H2375" s="66">
        <f t="shared" si="123"/>
        <v>1.0242960000000001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5554</v>
      </c>
      <c r="O2375" s="55" t="s">
        <v>5561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6">
        <v>1.4049</v>
      </c>
      <c r="H2376" s="66">
        <f t="shared" si="123"/>
        <v>1.461096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5554</v>
      </c>
      <c r="O2376" s="55" t="s">
        <v>5561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6">
        <v>0.7548999999999999</v>
      </c>
      <c r="H2377" s="66">
        <f t="shared" si="123"/>
        <v>0.83038999999999996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6632</v>
      </c>
      <c r="O2377" s="55" t="s">
        <v>6636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6">
        <v>0.57490000000000008</v>
      </c>
      <c r="H2378" s="66">
        <f t="shared" si="123"/>
        <v>0.63239000000000012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6632</v>
      </c>
      <c r="O2378" s="55" t="s">
        <v>6636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6">
        <v>0.92490000000000006</v>
      </c>
      <c r="H2379" s="66">
        <f t="shared" si="123"/>
        <v>1.01739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6632</v>
      </c>
      <c r="O2379" s="55" t="s">
        <v>6636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6">
        <v>0.57490000000000008</v>
      </c>
      <c r="H2380" s="66">
        <f t="shared" si="123"/>
        <v>0.63239000000000012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6632</v>
      </c>
      <c r="O2380" s="55" t="s">
        <v>6636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6">
        <v>0.78490000000000004</v>
      </c>
      <c r="H2381" s="66">
        <f t="shared" si="123"/>
        <v>0.8633900000000001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6632</v>
      </c>
      <c r="O2381" s="55" t="s">
        <v>6636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6">
        <v>0.78490000000000004</v>
      </c>
      <c r="H2382" s="66">
        <f t="shared" si="123"/>
        <v>0.8633900000000001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6632</v>
      </c>
      <c r="O2382" s="55" t="s">
        <v>6636</v>
      </c>
      <c r="P2382" s="55"/>
      <c r="Q2382" s="55"/>
    </row>
    <row r="2383" spans="1:17" ht="15" customHeight="1" x14ac:dyDescent="0.25">
      <c r="A2383" s="57">
        <v>20869</v>
      </c>
      <c r="B2383" s="57" t="s">
        <v>7141</v>
      </c>
      <c r="C2383" s="57" t="s">
        <v>7142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6632</v>
      </c>
      <c r="O2383" s="57" t="s">
        <v>6636</v>
      </c>
      <c r="P2383" s="57" t="s">
        <v>2231</v>
      </c>
      <c r="Q2383" s="57"/>
    </row>
    <row r="2384" spans="1:17" ht="15" customHeight="1" x14ac:dyDescent="0.25">
      <c r="A2384" s="57">
        <v>20872</v>
      </c>
      <c r="B2384" s="57" t="s">
        <v>7147</v>
      </c>
      <c r="C2384" s="57" t="s">
        <v>7148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6632</v>
      </c>
      <c r="O2384" s="57" t="s">
        <v>6636</v>
      </c>
      <c r="P2384" s="57" t="s">
        <v>2231</v>
      </c>
      <c r="Q2384" s="57"/>
    </row>
    <row r="2385" spans="1:17" ht="15" customHeight="1" x14ac:dyDescent="0.25">
      <c r="A2385" s="57">
        <v>20871</v>
      </c>
      <c r="B2385" s="57" t="s">
        <v>7145</v>
      </c>
      <c r="C2385" s="57" t="s">
        <v>7146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6632</v>
      </c>
      <c r="O2385" s="57" t="s">
        <v>6636</v>
      </c>
      <c r="P2385" s="57" t="s">
        <v>2231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6632</v>
      </c>
      <c r="O2386" s="57" t="s">
        <v>6636</v>
      </c>
      <c r="P2386" s="57" t="s">
        <v>2231</v>
      </c>
      <c r="Q2386" s="57"/>
    </row>
    <row r="2387" spans="1:17" ht="15" customHeight="1" x14ac:dyDescent="0.25">
      <c r="A2387" s="57">
        <v>20870</v>
      </c>
      <c r="B2387" s="57" t="s">
        <v>7143</v>
      </c>
      <c r="C2387" s="57" t="s">
        <v>7144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6632</v>
      </c>
      <c r="O2387" s="57" t="s">
        <v>6636</v>
      </c>
      <c r="P2387" s="57" t="s">
        <v>2231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6">
        <v>0.78490000000000004</v>
      </c>
      <c r="H2388" s="66">
        <f t="shared" si="123"/>
        <v>0.8633900000000001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6632</v>
      </c>
      <c r="O2388" s="55" t="s">
        <v>6636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6">
        <v>0.89489999999999992</v>
      </c>
      <c r="H2389" s="66">
        <f t="shared" si="123"/>
        <v>0.98438999999999988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6551</v>
      </c>
      <c r="O2389" s="55" t="s">
        <v>3835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6">
        <v>0.8549000000000001</v>
      </c>
      <c r="H2390" s="66">
        <f t="shared" si="123"/>
        <v>0.94039000000000006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6551</v>
      </c>
      <c r="O2390" s="55" t="s">
        <v>3835</v>
      </c>
      <c r="P2390" s="55"/>
      <c r="Q2390" s="55"/>
    </row>
    <row r="2391" spans="1:17" ht="15" customHeight="1" x14ac:dyDescent="0.25">
      <c r="A2391" s="57">
        <v>22655</v>
      </c>
      <c r="B2391" s="57" t="s">
        <v>7213</v>
      </c>
      <c r="C2391" s="57" t="s">
        <v>7214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6632</v>
      </c>
      <c r="O2391" s="57" t="s">
        <v>6636</v>
      </c>
      <c r="P2391" s="57" t="s">
        <v>2231</v>
      </c>
      <c r="Q2391" s="57"/>
    </row>
    <row r="2392" spans="1:17" ht="15" customHeight="1" x14ac:dyDescent="0.25">
      <c r="A2392" s="57">
        <v>22654</v>
      </c>
      <c r="B2392" s="57" t="s">
        <v>7211</v>
      </c>
      <c r="C2392" s="57" t="s">
        <v>7212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6632</v>
      </c>
      <c r="O2392" s="57" t="s">
        <v>6636</v>
      </c>
      <c r="P2392" s="57" t="s">
        <v>2231</v>
      </c>
      <c r="Q2392" s="57"/>
    </row>
    <row r="2393" spans="1:17" ht="15" customHeight="1" x14ac:dyDescent="0.25">
      <c r="A2393" s="57">
        <v>22660</v>
      </c>
      <c r="B2393" s="57" t="s">
        <v>7217</v>
      </c>
      <c r="C2393" s="57" t="s">
        <v>7218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6632</v>
      </c>
      <c r="O2393" s="57" t="s">
        <v>6648</v>
      </c>
      <c r="P2393" s="57" t="s">
        <v>2231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6">
        <v>1.2349000000000001</v>
      </c>
      <c r="H2394" s="66">
        <f t="shared" si="123"/>
        <v>1.3583900000000002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6632</v>
      </c>
      <c r="O2394" s="55" t="s">
        <v>6636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6">
        <v>1.3349</v>
      </c>
      <c r="H2395" s="66">
        <f t="shared" si="123"/>
        <v>1.4683899999999999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6632</v>
      </c>
      <c r="O2395" s="55" t="s">
        <v>6636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6">
        <v>1.3349</v>
      </c>
      <c r="H2396" s="66">
        <f t="shared" si="123"/>
        <v>1.4683899999999999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6632</v>
      </c>
      <c r="O2396" s="55" t="s">
        <v>6636</v>
      </c>
      <c r="P2396" s="55"/>
      <c r="Q2396" s="55"/>
    </row>
    <row r="2397" spans="1:17" ht="15" customHeight="1" x14ac:dyDescent="0.25">
      <c r="A2397" s="57">
        <v>22661</v>
      </c>
      <c r="B2397" s="57" t="s">
        <v>7219</v>
      </c>
      <c r="C2397" s="57" t="s">
        <v>7220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6632</v>
      </c>
      <c r="O2397" s="57" t="s">
        <v>6636</v>
      </c>
      <c r="P2397" s="57" t="s">
        <v>2231</v>
      </c>
      <c r="Q2397" s="57"/>
    </row>
    <row r="2398" spans="1:17" ht="15" customHeight="1" x14ac:dyDescent="0.25">
      <c r="A2398" s="57">
        <v>22656</v>
      </c>
      <c r="B2398" s="57" t="s">
        <v>7215</v>
      </c>
      <c r="C2398" s="57" t="s">
        <v>7216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6632</v>
      </c>
      <c r="O2398" s="57" t="s">
        <v>6636</v>
      </c>
      <c r="P2398" s="57" t="s">
        <v>2231</v>
      </c>
      <c r="Q2398" s="57"/>
    </row>
    <row r="2399" spans="1:17" ht="15" customHeight="1" x14ac:dyDescent="0.25">
      <c r="A2399" s="57">
        <v>21649</v>
      </c>
      <c r="B2399" s="57" t="s">
        <v>7171</v>
      </c>
      <c r="C2399" s="57" t="s">
        <v>7172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6632</v>
      </c>
      <c r="O2399" s="57" t="s">
        <v>6639</v>
      </c>
      <c r="P2399" s="57" t="s">
        <v>2231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6">
        <v>1.4049</v>
      </c>
      <c r="H2400" s="66">
        <f t="shared" si="123"/>
        <v>1.54539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6632</v>
      </c>
      <c r="O2400" s="55" t="s">
        <v>6639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6">
        <v>1.7048999999999999</v>
      </c>
      <c r="H2401" s="66">
        <f t="shared" si="123"/>
        <v>1.8753899999999999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6632</v>
      </c>
      <c r="O2401" s="55" t="s">
        <v>6639</v>
      </c>
      <c r="P2401" s="55"/>
      <c r="Q2401" s="55"/>
    </row>
    <row r="2402" spans="1:17" ht="15" customHeight="1" x14ac:dyDescent="0.25">
      <c r="A2402" s="59">
        <v>23449</v>
      </c>
      <c r="B2402" s="59" t="s">
        <v>7311</v>
      </c>
      <c r="C2402" s="59" t="s">
        <v>7312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6632</v>
      </c>
      <c r="O2402" s="59" t="s">
        <v>6639</v>
      </c>
      <c r="P2402" s="59" t="s">
        <v>2647</v>
      </c>
      <c r="Q2402" s="59"/>
    </row>
    <row r="2403" spans="1:17" ht="15" customHeight="1" x14ac:dyDescent="0.25">
      <c r="A2403" s="59">
        <v>23450</v>
      </c>
      <c r="B2403" s="59" t="s">
        <v>7313</v>
      </c>
      <c r="C2403" s="59" t="s">
        <v>7314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6632</v>
      </c>
      <c r="O2403" s="59" t="s">
        <v>6639</v>
      </c>
      <c r="P2403" s="59" t="s">
        <v>2647</v>
      </c>
      <c r="Q2403" s="59"/>
    </row>
    <row r="2404" spans="1:17" ht="15" customHeight="1" x14ac:dyDescent="0.25">
      <c r="A2404" s="57">
        <v>16214</v>
      </c>
      <c r="B2404" s="57" t="s">
        <v>7008</v>
      </c>
      <c r="C2404" s="57" t="s">
        <v>7009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6632</v>
      </c>
      <c r="O2404" s="57" t="s">
        <v>6639</v>
      </c>
      <c r="P2404" s="57" t="s">
        <v>2231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6">
        <v>1.7048999999999999</v>
      </c>
      <c r="H2405" s="66">
        <f t="shared" si="123"/>
        <v>1.8753899999999999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6632</v>
      </c>
      <c r="O2405" s="55" t="s">
        <v>6639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6">
        <v>1.7048999999999999</v>
      </c>
      <c r="H2406" s="66">
        <f t="shared" si="123"/>
        <v>1.8753899999999999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6632</v>
      </c>
      <c r="O2406" s="55" t="s">
        <v>6639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6">
        <v>1.7048999999999999</v>
      </c>
      <c r="H2407" s="66">
        <f t="shared" si="123"/>
        <v>1.8753899999999999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6632</v>
      </c>
      <c r="O2407" s="55" t="s">
        <v>6639</v>
      </c>
      <c r="P2407" s="55"/>
      <c r="Q2407" s="55"/>
    </row>
    <row r="2408" spans="1:17" ht="15" customHeight="1" x14ac:dyDescent="0.25">
      <c r="A2408" s="59">
        <v>23400</v>
      </c>
      <c r="B2408" s="59" t="s">
        <v>7297</v>
      </c>
      <c r="C2408" s="59" t="s">
        <v>7298</v>
      </c>
      <c r="D2408" s="59"/>
      <c r="E2408" s="59">
        <v>10</v>
      </c>
      <c r="F2408" s="59">
        <v>12</v>
      </c>
      <c r="G2408" s="60">
        <v>1.2948999999999999</v>
      </c>
      <c r="H2408" s="60">
        <f t="shared" si="123"/>
        <v>1.4243899999999998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6632</v>
      </c>
      <c r="O2408" s="59" t="s">
        <v>6639</v>
      </c>
      <c r="P2408" s="59" t="s">
        <v>2647</v>
      </c>
      <c r="Q2408" s="59"/>
    </row>
    <row r="2409" spans="1:17" ht="15" customHeight="1" x14ac:dyDescent="0.25">
      <c r="A2409" s="59">
        <v>23401</v>
      </c>
      <c r="B2409" s="59" t="s">
        <v>7299</v>
      </c>
      <c r="C2409" s="59" t="s">
        <v>7300</v>
      </c>
      <c r="D2409" s="59"/>
      <c r="E2409" s="59">
        <v>10</v>
      </c>
      <c r="F2409" s="59">
        <v>12</v>
      </c>
      <c r="G2409" s="60">
        <v>1.2948999999999999</v>
      </c>
      <c r="H2409" s="60">
        <f t="shared" si="123"/>
        <v>1.4243899999999998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6632</v>
      </c>
      <c r="O2409" s="59" t="s">
        <v>6639</v>
      </c>
      <c r="P2409" s="59" t="s">
        <v>2647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6">
        <v>1.1348999999999998</v>
      </c>
      <c r="H2410" s="66">
        <f t="shared" si="123"/>
        <v>1.2483899999999997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6632</v>
      </c>
      <c r="O2410" s="55" t="s">
        <v>6639</v>
      </c>
      <c r="P2410" s="55"/>
      <c r="Q2410" s="55"/>
    </row>
    <row r="2411" spans="1:17" ht="15" customHeight="1" x14ac:dyDescent="0.25">
      <c r="A2411" s="59">
        <v>23403</v>
      </c>
      <c r="B2411" s="59" t="s">
        <v>7303</v>
      </c>
      <c r="C2411" s="59" t="s">
        <v>7304</v>
      </c>
      <c r="D2411" s="59"/>
      <c r="E2411" s="59">
        <v>10</v>
      </c>
      <c r="F2411" s="59">
        <v>12</v>
      </c>
      <c r="G2411" s="60">
        <v>0.82489999999999997</v>
      </c>
      <c r="H2411" s="60">
        <f t="shared" si="123"/>
        <v>0.90738999999999992</v>
      </c>
      <c r="I2411" s="59">
        <v>8</v>
      </c>
      <c r="J2411" s="59">
        <v>6</v>
      </c>
      <c r="K2411" s="59">
        <v>48</v>
      </c>
      <c r="L2411" s="59">
        <f t="shared" si="124"/>
        <v>0</v>
      </c>
      <c r="M2411" s="59">
        <f t="shared" si="125"/>
        <v>0</v>
      </c>
      <c r="N2411" s="59" t="s">
        <v>6632</v>
      </c>
      <c r="O2411" s="59" t="s">
        <v>6639</v>
      </c>
      <c r="P2411" s="59" t="s">
        <v>2647</v>
      </c>
      <c r="Q2411" s="59"/>
    </row>
    <row r="2412" spans="1:17" ht="15" customHeight="1" x14ac:dyDescent="0.25">
      <c r="A2412" s="59">
        <v>23402</v>
      </c>
      <c r="B2412" s="59" t="s">
        <v>7301</v>
      </c>
      <c r="C2412" s="59" t="s">
        <v>7302</v>
      </c>
      <c r="D2412" s="59"/>
      <c r="E2412" s="59">
        <v>10</v>
      </c>
      <c r="F2412" s="59">
        <v>12</v>
      </c>
      <c r="G2412" s="60">
        <v>0.95489999999999997</v>
      </c>
      <c r="H2412" s="60">
        <f t="shared" si="123"/>
        <v>1.0503899999999999</v>
      </c>
      <c r="I2412" s="59">
        <v>8</v>
      </c>
      <c r="J2412" s="59">
        <v>6</v>
      </c>
      <c r="K2412" s="59">
        <v>48</v>
      </c>
      <c r="L2412" s="59">
        <f t="shared" si="124"/>
        <v>0</v>
      </c>
      <c r="M2412" s="59">
        <f t="shared" si="125"/>
        <v>0</v>
      </c>
      <c r="N2412" s="59" t="s">
        <v>6632</v>
      </c>
      <c r="O2412" s="59" t="s">
        <v>6639</v>
      </c>
      <c r="P2412" s="59" t="s">
        <v>2647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6">
        <v>0.82489999999999997</v>
      </c>
      <c r="H2413" s="66">
        <f t="shared" si="123"/>
        <v>0.90738999999999992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6632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6">
        <v>0.82489999999999997</v>
      </c>
      <c r="H2414" s="66">
        <f t="shared" si="123"/>
        <v>0.90738999999999992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6632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6">
        <v>0.82489999999999997</v>
      </c>
      <c r="H2415" s="66">
        <f t="shared" si="123"/>
        <v>0.90738999999999992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6632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6">
        <v>1.1349</v>
      </c>
      <c r="H2416" s="66">
        <f t="shared" si="123"/>
        <v>1.2483900000000001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6632</v>
      </c>
      <c r="O2416" s="55" t="s">
        <v>6639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6">
        <v>1.1349</v>
      </c>
      <c r="H2417" s="66">
        <f t="shared" si="123"/>
        <v>1.2483900000000001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6632</v>
      </c>
      <c r="O2417" s="55" t="s">
        <v>6639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6">
        <v>1.1349</v>
      </c>
      <c r="H2418" s="66">
        <f t="shared" si="123"/>
        <v>1.2483900000000001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6632</v>
      </c>
      <c r="O2418" s="55" t="s">
        <v>6639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6">
        <v>1.4049</v>
      </c>
      <c r="H2419" s="66">
        <f t="shared" si="123"/>
        <v>1.54539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6632</v>
      </c>
      <c r="O2419" s="55" t="s">
        <v>6639</v>
      </c>
      <c r="P2419" s="55"/>
      <c r="Q2419" s="55"/>
    </row>
    <row r="2420" spans="1:17" ht="15" customHeight="1" x14ac:dyDescent="0.25">
      <c r="A2420" s="57">
        <v>2298</v>
      </c>
      <c r="B2420" s="57" t="s">
        <v>6774</v>
      </c>
      <c r="C2420" s="57" t="s">
        <v>6775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6632</v>
      </c>
      <c r="O2420" s="57" t="s">
        <v>6639</v>
      </c>
      <c r="P2420" s="57" t="s">
        <v>2231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6">
        <v>1.8549</v>
      </c>
      <c r="H2421" s="66">
        <f t="shared" si="123"/>
        <v>2.0403899999999999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6632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6">
        <v>1.8549</v>
      </c>
      <c r="H2422" s="66">
        <f t="shared" si="123"/>
        <v>2.0403899999999999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6632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6">
        <v>1.8549</v>
      </c>
      <c r="H2423" s="66">
        <f t="shared" si="123"/>
        <v>2.0403899999999999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6632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6770</v>
      </c>
      <c r="C2424" s="57" t="s">
        <v>6771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6632</v>
      </c>
      <c r="O2424" s="57" t="s">
        <v>6639</v>
      </c>
      <c r="P2424" s="57" t="s">
        <v>2231</v>
      </c>
      <c r="Q2424" s="57"/>
    </row>
    <row r="2425" spans="1:17" ht="15" customHeight="1" x14ac:dyDescent="0.25">
      <c r="A2425" s="57">
        <v>642</v>
      </c>
      <c r="B2425" s="57" t="s">
        <v>6678</v>
      </c>
      <c r="C2425" s="57" t="s">
        <v>6679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6632</v>
      </c>
      <c r="O2425" s="57" t="s">
        <v>6639</v>
      </c>
      <c r="P2425" s="57" t="s">
        <v>2231</v>
      </c>
      <c r="Q2425" s="57"/>
    </row>
    <row r="2426" spans="1:17" ht="15" customHeight="1" x14ac:dyDescent="0.25">
      <c r="A2426" s="61">
        <v>3743</v>
      </c>
      <c r="B2426" s="61" t="s">
        <v>7265</v>
      </c>
      <c r="C2426" s="61" t="s">
        <v>7266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6632</v>
      </c>
      <c r="O2426" s="61" t="s">
        <v>6648</v>
      </c>
      <c r="P2426" s="61" t="s">
        <v>3415</v>
      </c>
      <c r="Q2426" s="61"/>
    </row>
    <row r="2427" spans="1:17" ht="15" customHeight="1" x14ac:dyDescent="0.25">
      <c r="A2427" s="61">
        <v>2109</v>
      </c>
      <c r="B2427" s="61" t="s">
        <v>7261</v>
      </c>
      <c r="C2427" s="61" t="s">
        <v>7262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6632</v>
      </c>
      <c r="O2427" s="61" t="s">
        <v>6648</v>
      </c>
      <c r="P2427" s="61" t="s">
        <v>3415</v>
      </c>
      <c r="Q2427" s="61"/>
    </row>
    <row r="2428" spans="1:17" ht="15" customHeight="1" x14ac:dyDescent="0.25">
      <c r="A2428" s="61">
        <v>6782</v>
      </c>
      <c r="B2428" s="61" t="s">
        <v>7269</v>
      </c>
      <c r="C2428" s="61" t="s">
        <v>7270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6632</v>
      </c>
      <c r="O2428" s="61" t="s">
        <v>6648</v>
      </c>
      <c r="P2428" s="61" t="s">
        <v>3415</v>
      </c>
      <c r="Q2428" s="61"/>
    </row>
    <row r="2429" spans="1:17" ht="15" customHeight="1" x14ac:dyDescent="0.25">
      <c r="A2429" s="61">
        <v>2107</v>
      </c>
      <c r="B2429" s="61" t="s">
        <v>7259</v>
      </c>
      <c r="C2429" s="61" t="s">
        <v>7260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6632</v>
      </c>
      <c r="O2429" s="61" t="s">
        <v>6648</v>
      </c>
      <c r="P2429" s="61" t="s">
        <v>3415</v>
      </c>
      <c r="Q2429" s="61"/>
    </row>
    <row r="2430" spans="1:17" ht="15" customHeight="1" x14ac:dyDescent="0.25">
      <c r="A2430" s="61">
        <v>2106</v>
      </c>
      <c r="B2430" s="61" t="s">
        <v>7257</v>
      </c>
      <c r="C2430" s="61" t="s">
        <v>7258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6632</v>
      </c>
      <c r="O2430" s="61" t="s">
        <v>6648</v>
      </c>
      <c r="P2430" s="61" t="s">
        <v>3415</v>
      </c>
      <c r="Q2430" s="61"/>
    </row>
    <row r="2431" spans="1:17" ht="15" customHeight="1" x14ac:dyDescent="0.25">
      <c r="A2431" s="61">
        <v>1474</v>
      </c>
      <c r="B2431" s="61" t="s">
        <v>7247</v>
      </c>
      <c r="C2431" s="61" t="s">
        <v>7248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6632</v>
      </c>
      <c r="O2431" s="61" t="s">
        <v>6648</v>
      </c>
      <c r="P2431" s="61" t="s">
        <v>3415</v>
      </c>
      <c r="Q2431" s="61"/>
    </row>
    <row r="2432" spans="1:17" ht="15" customHeight="1" x14ac:dyDescent="0.25">
      <c r="A2432" s="61">
        <v>1475</v>
      </c>
      <c r="B2432" s="61" t="s">
        <v>7249</v>
      </c>
      <c r="C2432" s="61" t="s">
        <v>7250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6632</v>
      </c>
      <c r="O2432" s="61" t="s">
        <v>6648</v>
      </c>
      <c r="P2432" s="61" t="s">
        <v>3415</v>
      </c>
      <c r="Q2432" s="61"/>
    </row>
    <row r="2433" spans="1:17" ht="15" customHeight="1" x14ac:dyDescent="0.25">
      <c r="A2433" s="61">
        <v>6783</v>
      </c>
      <c r="B2433" s="61" t="s">
        <v>7271</v>
      </c>
      <c r="C2433" s="61" t="s">
        <v>7272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6632</v>
      </c>
      <c r="O2433" s="61" t="s">
        <v>6648</v>
      </c>
      <c r="P2433" s="61" t="s">
        <v>3415</v>
      </c>
      <c r="Q2433" s="61"/>
    </row>
    <row r="2434" spans="1:17" ht="15" customHeight="1" x14ac:dyDescent="0.25">
      <c r="A2434" s="61">
        <v>1480</v>
      </c>
      <c r="B2434" s="61" t="s">
        <v>7255</v>
      </c>
      <c r="C2434" s="61" t="s">
        <v>7256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6632</v>
      </c>
      <c r="O2434" s="61" t="s">
        <v>6648</v>
      </c>
      <c r="P2434" s="61" t="s">
        <v>3415</v>
      </c>
      <c r="Q2434" s="61"/>
    </row>
    <row r="2435" spans="1:17" ht="15" customHeight="1" x14ac:dyDescent="0.25">
      <c r="A2435" s="59">
        <v>23117</v>
      </c>
      <c r="B2435" s="59" t="s">
        <v>7291</v>
      </c>
      <c r="C2435" s="59" t="s">
        <v>7292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6632</v>
      </c>
      <c r="O2435" s="59" t="s">
        <v>6648</v>
      </c>
      <c r="P2435" s="59" t="s">
        <v>2647</v>
      </c>
      <c r="Q2435" s="59"/>
    </row>
    <row r="2436" spans="1:17" ht="15" customHeight="1" x14ac:dyDescent="0.25">
      <c r="A2436" s="61">
        <v>1477</v>
      </c>
      <c r="B2436" s="61" t="s">
        <v>7251</v>
      </c>
      <c r="C2436" s="61" t="s">
        <v>7252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6632</v>
      </c>
      <c r="O2436" s="61" t="s">
        <v>6648</v>
      </c>
      <c r="P2436" s="61" t="s">
        <v>3415</v>
      </c>
      <c r="Q2436" s="61"/>
    </row>
    <row r="2437" spans="1:17" ht="15" customHeight="1" x14ac:dyDescent="0.25">
      <c r="A2437" s="61">
        <v>2110</v>
      </c>
      <c r="B2437" s="61" t="s">
        <v>7263</v>
      </c>
      <c r="C2437" s="61" t="s">
        <v>7264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6632</v>
      </c>
      <c r="O2437" s="61" t="s">
        <v>6648</v>
      </c>
      <c r="P2437" s="61" t="s">
        <v>3415</v>
      </c>
      <c r="Q2437" s="61"/>
    </row>
    <row r="2438" spans="1:17" ht="15" customHeight="1" x14ac:dyDescent="0.25">
      <c r="A2438" s="57">
        <v>13221</v>
      </c>
      <c r="B2438" s="57" t="s">
        <v>6903</v>
      </c>
      <c r="C2438" s="57" t="s">
        <v>6904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6632</v>
      </c>
      <c r="O2438" s="57" t="s">
        <v>6648</v>
      </c>
      <c r="P2438" s="57" t="s">
        <v>2231</v>
      </c>
      <c r="Q2438" s="57"/>
    </row>
    <row r="2439" spans="1:17" ht="15" customHeight="1" x14ac:dyDescent="0.25">
      <c r="A2439" s="57">
        <v>13220</v>
      </c>
      <c r="B2439" s="57" t="s">
        <v>6901</v>
      </c>
      <c r="C2439" s="57" t="s">
        <v>6902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6632</v>
      </c>
      <c r="O2439" s="57" t="s">
        <v>6648</v>
      </c>
      <c r="P2439" s="57" t="s">
        <v>2231</v>
      </c>
      <c r="Q2439" s="57"/>
    </row>
    <row r="2440" spans="1:17" ht="15" customHeight="1" x14ac:dyDescent="0.25">
      <c r="A2440" s="61">
        <v>1479</v>
      </c>
      <c r="B2440" s="61" t="s">
        <v>7253</v>
      </c>
      <c r="C2440" s="61" t="s">
        <v>7254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6632</v>
      </c>
      <c r="O2440" s="61" t="s">
        <v>6648</v>
      </c>
      <c r="P2440" s="61" t="s">
        <v>3415</v>
      </c>
      <c r="Q2440" s="61"/>
    </row>
    <row r="2441" spans="1:17" ht="15" customHeight="1" x14ac:dyDescent="0.25">
      <c r="A2441" s="57">
        <v>13227</v>
      </c>
      <c r="B2441" s="57" t="s">
        <v>6911</v>
      </c>
      <c r="C2441" s="57" t="s">
        <v>6912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6632</v>
      </c>
      <c r="O2441" s="57" t="s">
        <v>6648</v>
      </c>
      <c r="P2441" s="57" t="s">
        <v>2231</v>
      </c>
      <c r="Q2441" s="57"/>
    </row>
    <row r="2442" spans="1:17" ht="15" customHeight="1" x14ac:dyDescent="0.25">
      <c r="A2442" s="57">
        <v>17003</v>
      </c>
      <c r="B2442" s="57" t="s">
        <v>7022</v>
      </c>
      <c r="C2442" s="57" t="s">
        <v>7023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6632</v>
      </c>
      <c r="O2442" s="57" t="s">
        <v>6648</v>
      </c>
      <c r="P2442" s="57" t="s">
        <v>2231</v>
      </c>
      <c r="Q2442" s="57"/>
    </row>
    <row r="2443" spans="1:17" ht="15" customHeight="1" x14ac:dyDescent="0.25">
      <c r="A2443" s="57">
        <v>13223</v>
      </c>
      <c r="B2443" s="57" t="s">
        <v>6907</v>
      </c>
      <c r="C2443" s="57" t="s">
        <v>6908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6632</v>
      </c>
      <c r="O2443" s="57" t="s">
        <v>6648</v>
      </c>
      <c r="P2443" s="57" t="s">
        <v>2231</v>
      </c>
      <c r="Q2443" s="57"/>
    </row>
    <row r="2444" spans="1:17" ht="15" customHeight="1" x14ac:dyDescent="0.25">
      <c r="A2444" s="57">
        <v>13222</v>
      </c>
      <c r="B2444" s="57" t="s">
        <v>6905</v>
      </c>
      <c r="C2444" s="57" t="s">
        <v>6906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6632</v>
      </c>
      <c r="O2444" s="57" t="s">
        <v>6648</v>
      </c>
      <c r="P2444" s="57" t="s">
        <v>2231</v>
      </c>
      <c r="Q2444" s="57"/>
    </row>
    <row r="2445" spans="1:17" ht="15" customHeight="1" x14ac:dyDescent="0.25">
      <c r="A2445" s="57">
        <v>13226</v>
      </c>
      <c r="B2445" s="57" t="s">
        <v>6909</v>
      </c>
      <c r="C2445" s="57" t="s">
        <v>6910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6632</v>
      </c>
      <c r="O2445" s="57" t="s">
        <v>6648</v>
      </c>
      <c r="P2445" s="57" t="s">
        <v>2231</v>
      </c>
      <c r="Q2445" s="57"/>
    </row>
    <row r="2446" spans="1:17" ht="15" customHeight="1" x14ac:dyDescent="0.25">
      <c r="A2446" s="57">
        <v>17001</v>
      </c>
      <c r="B2446" s="57" t="s">
        <v>7018</v>
      </c>
      <c r="C2446" s="57" t="s">
        <v>7019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6632</v>
      </c>
      <c r="O2446" s="57" t="s">
        <v>6648</v>
      </c>
      <c r="P2446" s="57" t="s">
        <v>2231</v>
      </c>
      <c r="Q2446" s="57"/>
    </row>
    <row r="2447" spans="1:17" ht="15" customHeight="1" x14ac:dyDescent="0.25">
      <c r="A2447" s="57">
        <v>2108</v>
      </c>
      <c r="B2447" s="57" t="s">
        <v>6762</v>
      </c>
      <c r="C2447" s="57" t="s">
        <v>6763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6632</v>
      </c>
      <c r="O2447" s="57" t="s">
        <v>6648</v>
      </c>
      <c r="P2447" s="57" t="s">
        <v>2231</v>
      </c>
      <c r="Q2447" s="57"/>
    </row>
    <row r="2448" spans="1:17" ht="15" customHeight="1" x14ac:dyDescent="0.25">
      <c r="A2448" s="57">
        <v>2111</v>
      </c>
      <c r="B2448" s="57" t="s">
        <v>6764</v>
      </c>
      <c r="C2448" s="57" t="s">
        <v>6765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6632</v>
      </c>
      <c r="O2448" s="57" t="s">
        <v>6648</v>
      </c>
      <c r="P2448" s="57" t="s">
        <v>2231</v>
      </c>
      <c r="Q2448" s="57"/>
    </row>
    <row r="2449" spans="1:17" ht="15" customHeight="1" x14ac:dyDescent="0.25">
      <c r="A2449" s="57">
        <v>1481</v>
      </c>
      <c r="B2449" s="57" t="s">
        <v>6734</v>
      </c>
      <c r="C2449" s="57" t="s">
        <v>6735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6632</v>
      </c>
      <c r="O2449" s="57" t="s">
        <v>6648</v>
      </c>
      <c r="P2449" s="57" t="s">
        <v>2231</v>
      </c>
      <c r="Q2449" s="57"/>
    </row>
    <row r="2450" spans="1:17" ht="15" customHeight="1" x14ac:dyDescent="0.25">
      <c r="A2450" s="57">
        <v>17002</v>
      </c>
      <c r="B2450" s="57" t="s">
        <v>7020</v>
      </c>
      <c r="C2450" s="57" t="s">
        <v>7021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6632</v>
      </c>
      <c r="O2450" s="57" t="s">
        <v>6648</v>
      </c>
      <c r="P2450" s="57" t="s">
        <v>2231</v>
      </c>
      <c r="Q2450" s="57"/>
    </row>
    <row r="2451" spans="1:17" ht="15" customHeight="1" x14ac:dyDescent="0.25">
      <c r="A2451" s="57">
        <v>6690</v>
      </c>
      <c r="B2451" s="57" t="s">
        <v>6879</v>
      </c>
      <c r="C2451" s="57" t="s">
        <v>6880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6632</v>
      </c>
      <c r="O2451" s="57" t="s">
        <v>6648</v>
      </c>
      <c r="P2451" s="57" t="s">
        <v>2231</v>
      </c>
      <c r="Q2451" s="57"/>
    </row>
    <row r="2452" spans="1:17" ht="15" customHeight="1" x14ac:dyDescent="0.25">
      <c r="A2452" s="57">
        <v>1478</v>
      </c>
      <c r="B2452" s="57" t="s">
        <v>6732</v>
      </c>
      <c r="C2452" s="57" t="s">
        <v>6733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6632</v>
      </c>
      <c r="O2452" s="57" t="s">
        <v>6648</v>
      </c>
      <c r="P2452" s="57" t="s">
        <v>2231</v>
      </c>
      <c r="Q2452" s="57"/>
    </row>
    <row r="2453" spans="1:17" ht="15" customHeight="1" x14ac:dyDescent="0.25">
      <c r="A2453" s="57">
        <v>19598</v>
      </c>
      <c r="B2453" s="57" t="s">
        <v>7086</v>
      </c>
      <c r="C2453" s="57" t="s">
        <v>7087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6632</v>
      </c>
      <c r="O2453" s="57" t="s">
        <v>6648</v>
      </c>
      <c r="P2453" s="57" t="s">
        <v>2231</v>
      </c>
      <c r="Q2453" s="57"/>
    </row>
    <row r="2454" spans="1:17" ht="15" customHeight="1" x14ac:dyDescent="0.25">
      <c r="A2454" s="57">
        <v>19597</v>
      </c>
      <c r="B2454" s="57" t="s">
        <v>7084</v>
      </c>
      <c r="C2454" s="57" t="s">
        <v>7085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6632</v>
      </c>
      <c r="O2454" s="57" t="s">
        <v>6648</v>
      </c>
      <c r="P2454" s="57" t="s">
        <v>2231</v>
      </c>
      <c r="Q2454" s="57"/>
    </row>
    <row r="2455" spans="1:17" ht="15" customHeight="1" x14ac:dyDescent="0.25">
      <c r="A2455" s="57">
        <v>19596</v>
      </c>
      <c r="B2455" s="57" t="s">
        <v>7082</v>
      </c>
      <c r="C2455" s="57" t="s">
        <v>7083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6632</v>
      </c>
      <c r="O2455" s="57" t="s">
        <v>6648</v>
      </c>
      <c r="P2455" s="57" t="s">
        <v>2231</v>
      </c>
      <c r="Q2455" s="57"/>
    </row>
    <row r="2456" spans="1:17" ht="15" customHeight="1" x14ac:dyDescent="0.25">
      <c r="A2456" s="57">
        <v>6611</v>
      </c>
      <c r="B2456" s="57" t="s">
        <v>6867</v>
      </c>
      <c r="C2456" s="57" t="s">
        <v>6868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6632</v>
      </c>
      <c r="O2456" s="57" t="s">
        <v>6648</v>
      </c>
      <c r="P2456" s="57" t="s">
        <v>2231</v>
      </c>
      <c r="Q2456" s="57"/>
    </row>
    <row r="2457" spans="1:17" ht="15" customHeight="1" x14ac:dyDescent="0.25">
      <c r="A2457" s="57">
        <v>18830</v>
      </c>
      <c r="B2457" s="57" t="s">
        <v>7050</v>
      </c>
      <c r="C2457" s="57" t="s">
        <v>7051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6632</v>
      </c>
      <c r="O2457" s="57" t="s">
        <v>6648</v>
      </c>
      <c r="P2457" s="57" t="s">
        <v>2231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6">
        <v>2.1248999999999998</v>
      </c>
      <c r="H2458" s="66">
        <f t="shared" si="126"/>
        <v>2.3373899999999996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6632</v>
      </c>
      <c r="O2458" s="55" t="s">
        <v>6648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6">
        <v>2.5348999999999999</v>
      </c>
      <c r="H2459" s="66">
        <f t="shared" si="126"/>
        <v>2.7883899999999997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6632</v>
      </c>
      <c r="O2459" s="55" t="s">
        <v>6648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6">
        <v>1.2348999999999999</v>
      </c>
      <c r="H2460" s="66">
        <f t="shared" si="126"/>
        <v>1.35839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6632</v>
      </c>
      <c r="O2460" s="55" t="s">
        <v>6648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6">
        <v>1.8149000000000002</v>
      </c>
      <c r="H2461" s="66">
        <f t="shared" si="126"/>
        <v>1.9963900000000003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6632</v>
      </c>
      <c r="O2461" s="55" t="s">
        <v>6648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6">
        <v>2.1648999999999998</v>
      </c>
      <c r="H2462" s="66">
        <f t="shared" si="126"/>
        <v>2.3813899999999997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6632</v>
      </c>
      <c r="O2462" s="55" t="s">
        <v>6648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6">
        <v>2.1648999999999998</v>
      </c>
      <c r="H2463" s="66">
        <f t="shared" si="126"/>
        <v>2.3813899999999997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6632</v>
      </c>
      <c r="O2463" s="55" t="s">
        <v>6648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6704</v>
      </c>
      <c r="C2464" s="57" t="s">
        <v>6705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6632</v>
      </c>
      <c r="O2464" s="57" t="s">
        <v>6648</v>
      </c>
      <c r="P2464" s="57" t="s">
        <v>2231</v>
      </c>
      <c r="Q2464" s="57"/>
    </row>
    <row r="2465" spans="1:17" ht="15" customHeight="1" x14ac:dyDescent="0.25">
      <c r="A2465" s="57">
        <v>21571</v>
      </c>
      <c r="B2465" s="57" t="s">
        <v>7167</v>
      </c>
      <c r="C2465" s="57" t="s">
        <v>7168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6632</v>
      </c>
      <c r="O2465" s="57" t="s">
        <v>6648</v>
      </c>
      <c r="P2465" s="57" t="s">
        <v>2231</v>
      </c>
      <c r="Q2465" s="57"/>
    </row>
    <row r="2466" spans="1:17" ht="15" customHeight="1" x14ac:dyDescent="0.25">
      <c r="A2466" s="57">
        <v>17692</v>
      </c>
      <c r="B2466" s="57" t="s">
        <v>7028</v>
      </c>
      <c r="C2466" s="57" t="s">
        <v>7029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6632</v>
      </c>
      <c r="O2466" s="57" t="s">
        <v>6648</v>
      </c>
      <c r="P2466" s="57" t="s">
        <v>2231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6">
        <v>2.0548999999999999</v>
      </c>
      <c r="H2467" s="66">
        <f t="shared" si="126"/>
        <v>2.2603900000000001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6632</v>
      </c>
      <c r="O2467" s="55" t="s">
        <v>6648</v>
      </c>
      <c r="P2467" s="55"/>
      <c r="Q2467" s="55"/>
    </row>
    <row r="2468" spans="1:17" ht="15" customHeight="1" x14ac:dyDescent="0.25">
      <c r="A2468" s="57">
        <v>16250</v>
      </c>
      <c r="B2468" s="57" t="s">
        <v>7010</v>
      </c>
      <c r="C2468" s="57" t="s">
        <v>7011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6632</v>
      </c>
      <c r="O2468" s="57" t="s">
        <v>6648</v>
      </c>
      <c r="P2468" s="57" t="s">
        <v>2231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6">
        <v>2.0148999999999999</v>
      </c>
      <c r="H2469" s="66">
        <f t="shared" si="126"/>
        <v>2.2163900000000001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6632</v>
      </c>
      <c r="O2469" s="55" t="s">
        <v>6648</v>
      </c>
      <c r="P2469" s="55"/>
      <c r="Q2469" s="55"/>
    </row>
    <row r="2470" spans="1:17" ht="15" customHeight="1" x14ac:dyDescent="0.25">
      <c r="A2470" s="57">
        <v>203</v>
      </c>
      <c r="B2470" s="57" t="s">
        <v>6646</v>
      </c>
      <c r="C2470" s="57" t="s">
        <v>6647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6632</v>
      </c>
      <c r="O2470" s="57" t="s">
        <v>6648</v>
      </c>
      <c r="P2470" s="57" t="s">
        <v>2231</v>
      </c>
      <c r="Q2470" s="57"/>
    </row>
    <row r="2471" spans="1:17" ht="15" customHeight="1" x14ac:dyDescent="0.25">
      <c r="A2471" s="57">
        <v>1144</v>
      </c>
      <c r="B2471" s="57" t="s">
        <v>6702</v>
      </c>
      <c r="C2471" s="57" t="s">
        <v>6703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6632</v>
      </c>
      <c r="O2471" s="57" t="s">
        <v>6648</v>
      </c>
      <c r="P2471" s="57" t="s">
        <v>2231</v>
      </c>
      <c r="Q2471" s="57"/>
    </row>
    <row r="2472" spans="1:17" ht="15" customHeight="1" x14ac:dyDescent="0.25">
      <c r="A2472" s="57">
        <v>1489</v>
      </c>
      <c r="B2472" s="57" t="s">
        <v>6736</v>
      </c>
      <c r="C2472" s="57" t="s">
        <v>6737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6632</v>
      </c>
      <c r="O2472" s="57" t="s">
        <v>6648</v>
      </c>
      <c r="P2472" s="57" t="s">
        <v>2231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6">
        <v>1.6449</v>
      </c>
      <c r="H2473" s="66">
        <f t="shared" si="126"/>
        <v>1.8093900000000001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6632</v>
      </c>
      <c r="O2473" s="55" t="s">
        <v>6648</v>
      </c>
      <c r="P2473" s="55"/>
      <c r="Q2473" s="55"/>
    </row>
    <row r="2474" spans="1:17" ht="15" customHeight="1" x14ac:dyDescent="0.25">
      <c r="A2474" s="57">
        <v>6544</v>
      </c>
      <c r="B2474" s="57" t="s">
        <v>6859</v>
      </c>
      <c r="C2474" s="57" t="s">
        <v>6860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6632</v>
      </c>
      <c r="O2474" s="57" t="s">
        <v>6648</v>
      </c>
      <c r="P2474" s="57" t="s">
        <v>2231</v>
      </c>
      <c r="Q2474" s="57"/>
    </row>
    <row r="2475" spans="1:17" ht="15" customHeight="1" x14ac:dyDescent="0.25">
      <c r="A2475" s="57">
        <v>6545</v>
      </c>
      <c r="B2475" s="57" t="s">
        <v>6861</v>
      </c>
      <c r="C2475" s="57" t="s">
        <v>6862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6632</v>
      </c>
      <c r="O2475" s="57" t="s">
        <v>6648</v>
      </c>
      <c r="P2475" s="57" t="s">
        <v>2231</v>
      </c>
      <c r="Q2475" s="57"/>
    </row>
    <row r="2476" spans="1:17" ht="15" customHeight="1" x14ac:dyDescent="0.25">
      <c r="A2476" s="57">
        <v>6546</v>
      </c>
      <c r="B2476" s="57" t="s">
        <v>6863</v>
      </c>
      <c r="C2476" s="57" t="s">
        <v>6864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6632</v>
      </c>
      <c r="O2476" s="57" t="s">
        <v>6648</v>
      </c>
      <c r="P2476" s="57" t="s">
        <v>2231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6">
        <v>1.6449</v>
      </c>
      <c r="H2477" s="66">
        <f t="shared" si="126"/>
        <v>1.8093900000000001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6632</v>
      </c>
      <c r="O2477" s="55" t="s">
        <v>6648</v>
      </c>
      <c r="P2477" s="55"/>
      <c r="Q2477" s="55"/>
    </row>
    <row r="2478" spans="1:17" ht="15" customHeight="1" x14ac:dyDescent="0.25">
      <c r="A2478" s="57">
        <v>965</v>
      </c>
      <c r="B2478" s="57" t="s">
        <v>6694</v>
      </c>
      <c r="C2478" s="57" t="s">
        <v>6695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6632</v>
      </c>
      <c r="O2478" s="57" t="s">
        <v>6648</v>
      </c>
      <c r="P2478" s="57" t="s">
        <v>2231</v>
      </c>
      <c r="Q2478" s="57"/>
    </row>
    <row r="2479" spans="1:17" ht="15" customHeight="1" x14ac:dyDescent="0.25">
      <c r="A2479" s="57">
        <v>6547</v>
      </c>
      <c r="B2479" s="57" t="s">
        <v>6865</v>
      </c>
      <c r="C2479" s="57" t="s">
        <v>6866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6632</v>
      </c>
      <c r="O2479" s="57" t="s">
        <v>6648</v>
      </c>
      <c r="P2479" s="57" t="s">
        <v>2231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6">
        <v>1.5448999999999999</v>
      </c>
      <c r="H2480" s="66">
        <f t="shared" si="126"/>
        <v>1.69939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6632</v>
      </c>
      <c r="O2480" s="55" t="s">
        <v>6648</v>
      </c>
      <c r="P2480" s="55"/>
      <c r="Q2480" s="55"/>
    </row>
    <row r="2481" spans="1:17" ht="15" customHeight="1" x14ac:dyDescent="0.25">
      <c r="A2481" s="57">
        <v>6685</v>
      </c>
      <c r="B2481" s="57" t="s">
        <v>6877</v>
      </c>
      <c r="C2481" s="57" t="s">
        <v>6878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6632</v>
      </c>
      <c r="O2481" s="57" t="s">
        <v>6648</v>
      </c>
      <c r="P2481" s="57" t="s">
        <v>2231</v>
      </c>
      <c r="Q2481" s="57"/>
    </row>
    <row r="2482" spans="1:17" ht="15" customHeight="1" x14ac:dyDescent="0.25">
      <c r="A2482" s="57">
        <v>6836</v>
      </c>
      <c r="B2482" s="57" t="s">
        <v>6881</v>
      </c>
      <c r="C2482" s="57" t="s">
        <v>6882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6632</v>
      </c>
      <c r="O2482" s="57" t="s">
        <v>6648</v>
      </c>
      <c r="P2482" s="57" t="s">
        <v>2231</v>
      </c>
      <c r="Q2482" s="57"/>
    </row>
    <row r="2483" spans="1:17" ht="15" customHeight="1" x14ac:dyDescent="0.25">
      <c r="A2483" s="57">
        <v>334</v>
      </c>
      <c r="B2483" s="57" t="s">
        <v>6658</v>
      </c>
      <c r="C2483" s="57" t="s">
        <v>6659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6632</v>
      </c>
      <c r="O2483" s="57" t="s">
        <v>6648</v>
      </c>
      <c r="P2483" s="57" t="s">
        <v>2231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6">
        <v>2.7848999999999999</v>
      </c>
      <c r="H2484" s="66">
        <f t="shared" si="126"/>
        <v>3.0633900000000001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6632</v>
      </c>
      <c r="O2484" s="55" t="s">
        <v>6648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6">
        <v>2.7848999999999999</v>
      </c>
      <c r="H2485" s="66">
        <f t="shared" si="126"/>
        <v>3.0633900000000001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6632</v>
      </c>
      <c r="O2485" s="55" t="s">
        <v>6648</v>
      </c>
      <c r="P2485" s="55"/>
      <c r="Q2485" s="55"/>
    </row>
    <row r="2486" spans="1:17" ht="15" customHeight="1" x14ac:dyDescent="0.25">
      <c r="A2486" s="57">
        <v>695</v>
      </c>
      <c r="B2486" s="57" t="s">
        <v>6680</v>
      </c>
      <c r="C2486" s="57" t="s">
        <v>6681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6632</v>
      </c>
      <c r="O2486" s="57" t="s">
        <v>6648</v>
      </c>
      <c r="P2486" s="57" t="s">
        <v>2231</v>
      </c>
      <c r="Q2486" s="57"/>
    </row>
    <row r="2487" spans="1:17" ht="15" customHeight="1" x14ac:dyDescent="0.25">
      <c r="A2487" s="57">
        <v>2139</v>
      </c>
      <c r="B2487" s="57" t="s">
        <v>6766</v>
      </c>
      <c r="C2487" s="57" t="s">
        <v>6767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6632</v>
      </c>
      <c r="O2487" s="57" t="s">
        <v>6648</v>
      </c>
      <c r="P2487" s="57" t="s">
        <v>2231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6">
        <v>2.7848999999999999</v>
      </c>
      <c r="H2488" s="66">
        <f t="shared" si="126"/>
        <v>3.0633900000000001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6632</v>
      </c>
      <c r="O2488" s="55" t="s">
        <v>6648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6">
        <v>2.7848999999999999</v>
      </c>
      <c r="H2489" s="66">
        <f t="shared" si="126"/>
        <v>3.0633900000000001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6632</v>
      </c>
      <c r="O2489" s="55" t="s">
        <v>6648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6">
        <v>3.0848999999999998</v>
      </c>
      <c r="H2490" s="66">
        <f t="shared" si="126"/>
        <v>3.3933899999999997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6632</v>
      </c>
      <c r="O2490" s="55" t="s">
        <v>6648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6">
        <v>2.7848999999999999</v>
      </c>
      <c r="H2491" s="66">
        <f t="shared" si="126"/>
        <v>3.0633900000000001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6632</v>
      </c>
      <c r="O2491" s="55" t="s">
        <v>6648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6">
        <v>2.7848999999999999</v>
      </c>
      <c r="H2492" s="66">
        <f t="shared" si="126"/>
        <v>3.0633900000000001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6632</v>
      </c>
      <c r="O2492" s="55" t="s">
        <v>6648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6">
        <v>2.3649</v>
      </c>
      <c r="H2493" s="66">
        <f t="shared" si="126"/>
        <v>2.6013899999999999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6632</v>
      </c>
      <c r="O2493" s="55" t="s">
        <v>6636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6">
        <v>3.2949000000000002</v>
      </c>
      <c r="H2494" s="66">
        <f t="shared" si="126"/>
        <v>3.62439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6632</v>
      </c>
      <c r="O2494" s="55" t="s">
        <v>6639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5859</v>
      </c>
      <c r="C2495" s="57" t="s">
        <v>5860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5818</v>
      </c>
      <c r="O2495" s="57" t="s">
        <v>5838</v>
      </c>
      <c r="P2495" s="57" t="s">
        <v>2231</v>
      </c>
      <c r="Q2495" s="57"/>
    </row>
    <row r="2496" spans="1:17" ht="15" customHeight="1" x14ac:dyDescent="0.25">
      <c r="A2496" s="57">
        <v>3792</v>
      </c>
      <c r="B2496" s="57" t="s">
        <v>5878</v>
      </c>
      <c r="C2496" s="57" t="s">
        <v>5879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5818</v>
      </c>
      <c r="O2496" s="57" t="s">
        <v>5841</v>
      </c>
      <c r="P2496" s="57" t="s">
        <v>2231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6">
        <v>2.3649</v>
      </c>
      <c r="H2497" s="66">
        <f t="shared" si="126"/>
        <v>2.6013899999999999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6632</v>
      </c>
      <c r="O2497" s="55" t="s">
        <v>6639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6">
        <v>2.6349</v>
      </c>
      <c r="H2498" s="66">
        <f t="shared" si="126"/>
        <v>2.89839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6632</v>
      </c>
      <c r="O2498" s="55" t="s">
        <v>6639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6">
        <v>2.9449000000000001</v>
      </c>
      <c r="H2499" s="66">
        <f t="shared" si="126"/>
        <v>3.2393900000000002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6632</v>
      </c>
      <c r="O2499" s="55" t="s">
        <v>6639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6">
        <v>2.9449000000000001</v>
      </c>
      <c r="H2500" s="66">
        <f t="shared" si="126"/>
        <v>3.2393900000000002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6632</v>
      </c>
      <c r="O2500" s="55" t="s">
        <v>6639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6">
        <v>2.3649</v>
      </c>
      <c r="H2501" s="66">
        <f t="shared" si="126"/>
        <v>2.6013899999999999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6632</v>
      </c>
      <c r="O2501" s="55" t="s">
        <v>6639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6572</v>
      </c>
      <c r="C2502" s="57" t="s">
        <v>6573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6574</v>
      </c>
      <c r="O2502" s="57" t="s">
        <v>6575</v>
      </c>
      <c r="P2502" s="57" t="s">
        <v>2231</v>
      </c>
      <c r="Q2502" s="57"/>
    </row>
    <row r="2503" spans="1:17" ht="15" customHeight="1" x14ac:dyDescent="0.25">
      <c r="A2503" s="57">
        <v>496</v>
      </c>
      <c r="B2503" s="57" t="s">
        <v>5568</v>
      </c>
      <c r="C2503" s="57" t="s">
        <v>5569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5554</v>
      </c>
      <c r="O2503" s="57" t="s">
        <v>5555</v>
      </c>
      <c r="P2503" s="57" t="s">
        <v>2231</v>
      </c>
      <c r="Q2503" s="57"/>
    </row>
    <row r="2504" spans="1:17" ht="15" customHeight="1" x14ac:dyDescent="0.25">
      <c r="A2504" s="57">
        <v>495</v>
      </c>
      <c r="B2504" s="57" t="s">
        <v>5566</v>
      </c>
      <c r="C2504" s="57" t="s">
        <v>5567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5554</v>
      </c>
      <c r="O2504" s="57" t="s">
        <v>5555</v>
      </c>
      <c r="P2504" s="57" t="s">
        <v>2231</v>
      </c>
      <c r="Q2504" s="57"/>
    </row>
    <row r="2505" spans="1:17" ht="15" customHeight="1" x14ac:dyDescent="0.25">
      <c r="A2505" s="57">
        <v>1148</v>
      </c>
      <c r="B2505" s="57" t="s">
        <v>5583</v>
      </c>
      <c r="C2505" s="57" t="s">
        <v>5584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5554</v>
      </c>
      <c r="O2505" s="57" t="s">
        <v>5555</v>
      </c>
      <c r="P2505" s="57" t="s">
        <v>2231</v>
      </c>
      <c r="Q2505" s="57"/>
    </row>
    <row r="2506" spans="1:17" ht="15" customHeight="1" x14ac:dyDescent="0.25">
      <c r="A2506" s="57">
        <v>14599</v>
      </c>
      <c r="B2506" s="57" t="s">
        <v>5298</v>
      </c>
      <c r="C2506" s="57" t="s">
        <v>5299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5282</v>
      </c>
      <c r="O2506" s="57" t="s">
        <v>5283</v>
      </c>
      <c r="P2506" s="57" t="s">
        <v>2231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6">
        <v>2.9449000000000001</v>
      </c>
      <c r="H2507" s="66">
        <f t="shared" si="129"/>
        <v>3.2393900000000002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5282</v>
      </c>
      <c r="O2507" s="55" t="s">
        <v>5283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6">
        <v>4.1148999999999996</v>
      </c>
      <c r="H2508" s="66">
        <f t="shared" si="129"/>
        <v>4.5263899999999992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5282</v>
      </c>
      <c r="O2508" s="55" t="s">
        <v>5283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6">
        <v>3.2949000000000002</v>
      </c>
      <c r="H2509" s="66">
        <f t="shared" si="129"/>
        <v>3.62439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6632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6">
        <v>3.2949000000000002</v>
      </c>
      <c r="H2510" s="66">
        <f t="shared" si="129"/>
        <v>3.62439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6632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6690</v>
      </c>
      <c r="C2511" s="57" t="s">
        <v>6691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6632</v>
      </c>
      <c r="O2511" s="57" t="s">
        <v>6639</v>
      </c>
      <c r="P2511" s="57" t="s">
        <v>2231</v>
      </c>
      <c r="Q2511" s="57"/>
    </row>
    <row r="2512" spans="1:17" ht="15" customHeight="1" x14ac:dyDescent="0.25">
      <c r="A2512" s="57">
        <v>706</v>
      </c>
      <c r="B2512" s="57" t="s">
        <v>6682</v>
      </c>
      <c r="C2512" s="57" t="s">
        <v>6683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6632</v>
      </c>
      <c r="O2512" s="57" t="s">
        <v>6639</v>
      </c>
      <c r="P2512" s="57" t="s">
        <v>2231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6">
        <v>2.7949000000000002</v>
      </c>
      <c r="H2513" s="66">
        <f t="shared" si="129"/>
        <v>3.0743900000000002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6632</v>
      </c>
      <c r="O2513" s="55" t="s">
        <v>6636</v>
      </c>
      <c r="P2513" s="55"/>
      <c r="Q2513" s="144">
        <v>45492</v>
      </c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6">
        <v>1.9948999999999999</v>
      </c>
      <c r="H2514" s="66">
        <f t="shared" si="129"/>
        <v>2.0746959999999999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5554</v>
      </c>
      <c r="O2514" s="55" t="s">
        <v>5576</v>
      </c>
      <c r="P2514" s="55"/>
      <c r="Q2514" s="144">
        <v>45492</v>
      </c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6">
        <v>1.6049</v>
      </c>
      <c r="H2515" s="66">
        <f t="shared" si="129"/>
        <v>1.6690959999999999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5554</v>
      </c>
      <c r="O2515" s="55" t="s">
        <v>5607</v>
      </c>
      <c r="P2515" s="55"/>
      <c r="Q2515" s="55"/>
    </row>
    <row r="2516" spans="1:17" ht="15" customHeight="1" x14ac:dyDescent="0.25">
      <c r="A2516" s="57">
        <v>22791</v>
      </c>
      <c r="B2516" s="57" t="s">
        <v>5733</v>
      </c>
      <c r="C2516" s="57" t="s">
        <v>5734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5554</v>
      </c>
      <c r="O2516" s="57" t="s">
        <v>5576</v>
      </c>
      <c r="P2516" s="57" t="s">
        <v>2231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6">
        <v>1.6449000000000003</v>
      </c>
      <c r="H2517" s="66">
        <f t="shared" si="129"/>
        <v>1.8093900000000003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6632</v>
      </c>
      <c r="O2517" s="55" t="s">
        <v>6636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6">
        <v>1.6449000000000003</v>
      </c>
      <c r="H2518" s="66">
        <f t="shared" si="129"/>
        <v>1.8093900000000003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6632</v>
      </c>
      <c r="O2518" s="55" t="s">
        <v>6636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6">
        <v>1.6449000000000003</v>
      </c>
      <c r="H2519" s="66">
        <f t="shared" si="129"/>
        <v>1.8093900000000003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6632</v>
      </c>
      <c r="O2519" s="55" t="s">
        <v>6636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6">
        <v>1.6449000000000003</v>
      </c>
      <c r="H2520" s="66">
        <f t="shared" si="129"/>
        <v>1.8093900000000003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6632</v>
      </c>
      <c r="O2520" s="55" t="s">
        <v>6636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6">
        <v>0.8549000000000001</v>
      </c>
      <c r="H2521" s="66">
        <f t="shared" si="129"/>
        <v>0.88909600000000011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5818</v>
      </c>
      <c r="O2521" s="55" t="s">
        <v>5841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6">
        <v>0.8549000000000001</v>
      </c>
      <c r="H2522" s="66">
        <f t="shared" si="129"/>
        <v>0.88909600000000011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5818</v>
      </c>
      <c r="O2522" s="55" t="s">
        <v>5841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6">
        <v>0.8549000000000001</v>
      </c>
      <c r="H2523" s="66">
        <f t="shared" si="129"/>
        <v>0.88909600000000011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5818</v>
      </c>
      <c r="O2523" s="55" t="s">
        <v>5841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6">
        <v>0.57489999999999997</v>
      </c>
      <c r="H2524" s="66">
        <f t="shared" si="129"/>
        <v>0.59789599999999998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5324</v>
      </c>
      <c r="O2524" s="55" t="s">
        <v>5334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6">
        <v>1.4049</v>
      </c>
      <c r="H2525" s="66">
        <f t="shared" si="129"/>
        <v>1.461096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5324</v>
      </c>
      <c r="O2525" s="55" t="s">
        <v>5340</v>
      </c>
      <c r="P2525" s="55"/>
      <c r="Q2525" s="55"/>
    </row>
    <row r="2526" spans="1:17" ht="15" customHeight="1" x14ac:dyDescent="0.25">
      <c r="A2526" s="61">
        <v>1351</v>
      </c>
      <c r="B2526" s="61" t="s">
        <v>5345</v>
      </c>
      <c r="C2526" s="61" t="s">
        <v>5346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5324</v>
      </c>
      <c r="O2526" s="61" t="s">
        <v>5340</v>
      </c>
      <c r="P2526" s="61" t="s">
        <v>3415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6">
        <v>1.4049</v>
      </c>
      <c r="H2527" s="66">
        <f t="shared" si="129"/>
        <v>1.461096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5324</v>
      </c>
      <c r="O2527" s="55" t="s">
        <v>5340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6">
        <v>1.5448999999999999</v>
      </c>
      <c r="H2528" s="66">
        <f t="shared" si="129"/>
        <v>1.6066959999999999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6632</v>
      </c>
      <c r="O2528" s="55" t="s">
        <v>6794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6">
        <v>1.5448999999999999</v>
      </c>
      <c r="H2529" s="66">
        <f t="shared" si="129"/>
        <v>1.6066959999999999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6632</v>
      </c>
      <c r="O2529" s="55" t="s">
        <v>6794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6">
        <v>1.4049</v>
      </c>
      <c r="H2530" s="66">
        <f t="shared" si="129"/>
        <v>1.461096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6632</v>
      </c>
      <c r="O2530" s="55" t="s">
        <v>6794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6">
        <v>1.2349000000000001</v>
      </c>
      <c r="H2531" s="66">
        <f t="shared" si="129"/>
        <v>1.2842960000000001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6632</v>
      </c>
      <c r="O2531" s="55" t="s">
        <v>6794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6">
        <v>1.2349000000000001</v>
      </c>
      <c r="H2532" s="66">
        <f t="shared" si="129"/>
        <v>1.2842960000000001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6632</v>
      </c>
      <c r="O2532" s="55" t="s">
        <v>6794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6">
        <v>2.1248999999999998</v>
      </c>
      <c r="H2533" s="66">
        <f t="shared" si="129"/>
        <v>2.2098959999999996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6632</v>
      </c>
      <c r="O2533" s="55" t="s">
        <v>6794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6">
        <v>2.1248999999999998</v>
      </c>
      <c r="H2534" s="66">
        <f t="shared" si="129"/>
        <v>2.2098959999999996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6632</v>
      </c>
      <c r="O2534" s="55" t="s">
        <v>6794</v>
      </c>
      <c r="P2534" s="55"/>
      <c r="Q2534" s="55"/>
    </row>
    <row r="2535" spans="1:17" ht="15" customHeight="1" x14ac:dyDescent="0.25">
      <c r="A2535" s="57">
        <v>2684</v>
      </c>
      <c r="B2535" s="57" t="s">
        <v>6792</v>
      </c>
      <c r="C2535" s="57" t="s">
        <v>6793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6632</v>
      </c>
      <c r="O2535" s="57" t="s">
        <v>6794</v>
      </c>
      <c r="P2535" s="57" t="s">
        <v>2231</v>
      </c>
      <c r="Q2535" s="57"/>
    </row>
    <row r="2536" spans="1:17" ht="15" customHeight="1" x14ac:dyDescent="0.25">
      <c r="A2536" s="57">
        <v>3228</v>
      </c>
      <c r="B2536" s="57" t="s">
        <v>6815</v>
      </c>
      <c r="C2536" s="57" t="s">
        <v>6816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6632</v>
      </c>
      <c r="O2536" s="57" t="s">
        <v>6794</v>
      </c>
      <c r="P2536" s="57" t="s">
        <v>2231</v>
      </c>
      <c r="Q2536" s="57"/>
    </row>
    <row r="2537" spans="1:17" ht="15" customHeight="1" x14ac:dyDescent="0.25">
      <c r="A2537" s="57">
        <v>31</v>
      </c>
      <c r="B2537" s="57" t="s">
        <v>5552</v>
      </c>
      <c r="C2537" s="57" t="s">
        <v>5553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5554</v>
      </c>
      <c r="O2537" s="57" t="s">
        <v>5555</v>
      </c>
      <c r="P2537" s="57" t="s">
        <v>2231</v>
      </c>
      <c r="Q2537" s="57"/>
    </row>
    <row r="2538" spans="1:17" ht="15" customHeight="1" x14ac:dyDescent="0.25">
      <c r="A2538" s="57">
        <v>14735</v>
      </c>
      <c r="B2538" s="57" t="s">
        <v>5634</v>
      </c>
      <c r="C2538" s="57" t="s">
        <v>5635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5554</v>
      </c>
      <c r="O2538" s="57" t="s">
        <v>5555</v>
      </c>
      <c r="P2538" s="57" t="s">
        <v>2231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6">
        <v>2.3748999999999998</v>
      </c>
      <c r="H2539" s="66">
        <f t="shared" si="129"/>
        <v>2.6123899999999995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6632</v>
      </c>
      <c r="O2539" s="55" t="s">
        <v>6639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6">
        <v>1.9549000000000001</v>
      </c>
      <c r="H2540" s="66">
        <f t="shared" si="129"/>
        <v>2.1503900000000002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6632</v>
      </c>
      <c r="O2540" s="55" t="s">
        <v>6639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6">
        <v>1.9549000000000001</v>
      </c>
      <c r="H2541" s="66">
        <f t="shared" si="129"/>
        <v>2.1503900000000002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6632</v>
      </c>
      <c r="O2541" s="55" t="s">
        <v>6639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6">
        <v>1.9549000000000001</v>
      </c>
      <c r="H2542" s="66">
        <f t="shared" si="129"/>
        <v>2.1503900000000002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6632</v>
      </c>
      <c r="O2542" s="55" t="s">
        <v>6639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6">
        <v>1.6449</v>
      </c>
      <c r="H2543" s="66">
        <f t="shared" si="129"/>
        <v>1.8093900000000001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5554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6887</v>
      </c>
      <c r="C2544" s="57" t="s">
        <v>6888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6632</v>
      </c>
      <c r="O2544" s="57" t="s">
        <v>6648</v>
      </c>
      <c r="P2544" s="57" t="s">
        <v>2231</v>
      </c>
      <c r="Q2544" s="57"/>
    </row>
    <row r="2545" spans="1:17" ht="15" customHeight="1" x14ac:dyDescent="0.25">
      <c r="A2545" s="57">
        <v>4298</v>
      </c>
      <c r="B2545" s="57" t="s">
        <v>6839</v>
      </c>
      <c r="C2545" s="57" t="s">
        <v>6840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6632</v>
      </c>
      <c r="O2545" s="57" t="s">
        <v>6648</v>
      </c>
      <c r="P2545" s="57" t="s">
        <v>2231</v>
      </c>
      <c r="Q2545" s="57"/>
    </row>
    <row r="2546" spans="1:17" ht="15" customHeight="1" x14ac:dyDescent="0.25">
      <c r="A2546" s="57">
        <v>15149</v>
      </c>
      <c r="B2546" s="57" t="s">
        <v>5928</v>
      </c>
      <c r="C2546" s="57" t="s">
        <v>5929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5818</v>
      </c>
      <c r="O2546" s="57" t="s">
        <v>5869</v>
      </c>
      <c r="P2546" s="57" t="s">
        <v>2231</v>
      </c>
      <c r="Q2546" s="57"/>
    </row>
    <row r="2547" spans="1:17" ht="15" customHeight="1" x14ac:dyDescent="0.25">
      <c r="A2547" s="57">
        <v>3732</v>
      </c>
      <c r="B2547" s="57" t="s">
        <v>5867</v>
      </c>
      <c r="C2547" s="57" t="s">
        <v>5868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5818</v>
      </c>
      <c r="O2547" s="57" t="s">
        <v>5869</v>
      </c>
      <c r="P2547" s="57" t="s">
        <v>2231</v>
      </c>
      <c r="Q2547" s="57"/>
    </row>
    <row r="2548" spans="1:17" ht="15" customHeight="1" x14ac:dyDescent="0.25">
      <c r="A2548" s="57">
        <v>3733</v>
      </c>
      <c r="B2548" s="57" t="s">
        <v>5870</v>
      </c>
      <c r="C2548" s="57" t="s">
        <v>5871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5818</v>
      </c>
      <c r="O2548" s="57" t="s">
        <v>5850</v>
      </c>
      <c r="P2548" s="57" t="s">
        <v>2231</v>
      </c>
      <c r="Q2548" s="57"/>
    </row>
    <row r="2549" spans="1:17" ht="15" customHeight="1" x14ac:dyDescent="0.25">
      <c r="A2549" s="57">
        <v>3725</v>
      </c>
      <c r="B2549" s="57" t="s">
        <v>5863</v>
      </c>
      <c r="C2549" s="57" t="s">
        <v>5864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5818</v>
      </c>
      <c r="O2549" s="57" t="s">
        <v>5850</v>
      </c>
      <c r="P2549" s="57" t="s">
        <v>2231</v>
      </c>
      <c r="Q2549" s="57"/>
    </row>
    <row r="2550" spans="1:17" ht="15" customHeight="1" x14ac:dyDescent="0.25">
      <c r="A2550" s="57">
        <v>3729</v>
      </c>
      <c r="B2550" s="57" t="s">
        <v>5865</v>
      </c>
      <c r="C2550" s="57" t="s">
        <v>5866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5818</v>
      </c>
      <c r="O2550" s="57" t="s">
        <v>5850</v>
      </c>
      <c r="P2550" s="57" t="s">
        <v>2231</v>
      </c>
      <c r="Q2550" s="57"/>
    </row>
    <row r="2551" spans="1:17" ht="15" customHeight="1" x14ac:dyDescent="0.25">
      <c r="A2551" s="57">
        <v>14318</v>
      </c>
      <c r="B2551" s="57" t="s">
        <v>5920</v>
      </c>
      <c r="C2551" s="57" t="s">
        <v>5921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5818</v>
      </c>
      <c r="O2551" s="57" t="s">
        <v>5850</v>
      </c>
      <c r="P2551" s="57" t="s">
        <v>2231</v>
      </c>
      <c r="Q2551" s="57"/>
    </row>
    <row r="2552" spans="1:17" ht="15" customHeight="1" x14ac:dyDescent="0.25">
      <c r="A2552" s="57">
        <v>3734</v>
      </c>
      <c r="B2552" s="57" t="s">
        <v>5872</v>
      </c>
      <c r="C2552" s="57" t="s">
        <v>5873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5818</v>
      </c>
      <c r="O2552" s="57" t="s">
        <v>5869</v>
      </c>
      <c r="P2552" s="57" t="s">
        <v>2231</v>
      </c>
      <c r="Q2552" s="57"/>
    </row>
    <row r="2553" spans="1:17" ht="15" customHeight="1" x14ac:dyDescent="0.25">
      <c r="A2553" s="57">
        <v>3750</v>
      </c>
      <c r="B2553" s="57" t="s">
        <v>5876</v>
      </c>
      <c r="C2553" s="57" t="s">
        <v>5877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5818</v>
      </c>
      <c r="O2553" s="57" t="s">
        <v>5850</v>
      </c>
      <c r="P2553" s="57" t="s">
        <v>2231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6">
        <v>0.77490000000000003</v>
      </c>
      <c r="H2554" s="66">
        <f t="shared" si="129"/>
        <v>0.80589600000000006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5818</v>
      </c>
      <c r="O2554" s="55" t="s">
        <v>5819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6">
        <v>0.77490000000000003</v>
      </c>
      <c r="H2555" s="66">
        <f t="shared" si="129"/>
        <v>0.80589600000000006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5818</v>
      </c>
      <c r="O2555" s="55" t="s">
        <v>5819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6">
        <v>0.77490000000000003</v>
      </c>
      <c r="H2556" s="66">
        <f t="shared" si="129"/>
        <v>0.80589600000000006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5818</v>
      </c>
      <c r="O2556" s="55" t="s">
        <v>5819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6">
        <v>0.77490000000000003</v>
      </c>
      <c r="H2557" s="66">
        <f t="shared" si="129"/>
        <v>0.80589600000000006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5818</v>
      </c>
      <c r="O2557" s="55" t="s">
        <v>5819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6">
        <v>0.77490000000000003</v>
      </c>
      <c r="H2558" s="66">
        <f t="shared" si="129"/>
        <v>0.80589600000000006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5818</v>
      </c>
      <c r="O2558" s="55" t="s">
        <v>5819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6">
        <v>0.77490000000000003</v>
      </c>
      <c r="H2559" s="66">
        <f t="shared" si="129"/>
        <v>0.80589600000000006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5818</v>
      </c>
      <c r="O2559" s="55" t="s">
        <v>5819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6">
        <v>0.77490000000000003</v>
      </c>
      <c r="H2560" s="66">
        <f t="shared" si="129"/>
        <v>0.80589600000000006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5818</v>
      </c>
      <c r="O2560" s="55" t="s">
        <v>5819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6">
        <v>0.77490000000000003</v>
      </c>
      <c r="H2561" s="66">
        <f t="shared" si="129"/>
        <v>0.80589600000000006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5818</v>
      </c>
      <c r="O2561" s="55" t="s">
        <v>5819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6">
        <v>0.77489999999999992</v>
      </c>
      <c r="H2562" s="66">
        <f t="shared" si="129"/>
        <v>0.80589599999999995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5818</v>
      </c>
      <c r="O2562" s="55" t="s">
        <v>5819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6">
        <v>0.77490000000000003</v>
      </c>
      <c r="H2563" s="66">
        <f t="shared" si="129"/>
        <v>0.80589600000000006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5818</v>
      </c>
      <c r="O2563" s="55" t="s">
        <v>5819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6">
        <v>0.77490000000000003</v>
      </c>
      <c r="H2564" s="66">
        <f t="shared" si="129"/>
        <v>0.80589600000000006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5818</v>
      </c>
      <c r="O2564" s="55" t="s">
        <v>5819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6">
        <v>0.77490000000000003</v>
      </c>
      <c r="H2565" s="66">
        <f t="shared" si="129"/>
        <v>0.80589600000000006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5818</v>
      </c>
      <c r="O2565" s="55" t="s">
        <v>5819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6">
        <v>0.77490000000000003</v>
      </c>
      <c r="H2566" s="66">
        <f t="shared" si="129"/>
        <v>0.80589600000000006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5818</v>
      </c>
      <c r="O2566" s="55" t="s">
        <v>5819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6">
        <v>0.77490000000000003</v>
      </c>
      <c r="H2567" s="66">
        <f t="shared" ref="H2567:H2630" si="132">G2567*E2567%+G2567</f>
        <v>0.80589600000000006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5818</v>
      </c>
      <c r="O2567" s="55" t="s">
        <v>5819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6">
        <v>0.77490000000000003</v>
      </c>
      <c r="H2568" s="66">
        <f t="shared" si="132"/>
        <v>0.80589600000000006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5818</v>
      </c>
      <c r="O2568" s="55" t="s">
        <v>5819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6">
        <v>0.77489999999999992</v>
      </c>
      <c r="H2569" s="66">
        <f t="shared" si="132"/>
        <v>0.80589599999999995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5818</v>
      </c>
      <c r="O2569" s="55" t="s">
        <v>5819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6">
        <v>0.77489999999999992</v>
      </c>
      <c r="H2570" s="66">
        <f t="shared" si="132"/>
        <v>0.80589599999999995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5818</v>
      </c>
      <c r="O2570" s="55" t="s">
        <v>5819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6">
        <v>0.77490000000000003</v>
      </c>
      <c r="H2571" s="66">
        <f t="shared" si="132"/>
        <v>0.80589600000000006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5818</v>
      </c>
      <c r="O2571" s="55" t="s">
        <v>5819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6">
        <v>0.77489999999999992</v>
      </c>
      <c r="H2572" s="66">
        <f t="shared" si="132"/>
        <v>0.80589599999999995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5818</v>
      </c>
      <c r="O2572" s="55" t="s">
        <v>5819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6">
        <v>0.77489999999999992</v>
      </c>
      <c r="H2573" s="66">
        <f t="shared" si="132"/>
        <v>0.80589599999999995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5818</v>
      </c>
      <c r="O2573" s="55" t="s">
        <v>5819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6">
        <v>0.77489999999999992</v>
      </c>
      <c r="H2574" s="66">
        <f t="shared" si="132"/>
        <v>0.80589599999999995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5818</v>
      </c>
      <c r="O2574" s="55" t="s">
        <v>5819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6">
        <v>0.77490000000000003</v>
      </c>
      <c r="H2575" s="66">
        <f t="shared" si="132"/>
        <v>0.80589600000000006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5818</v>
      </c>
      <c r="O2575" s="55" t="s">
        <v>5819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6">
        <v>0.77489999999999992</v>
      </c>
      <c r="H2576" s="66">
        <f t="shared" si="132"/>
        <v>0.80589599999999995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5818</v>
      </c>
      <c r="O2576" s="55" t="s">
        <v>5819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6">
        <v>0.77490000000000003</v>
      </c>
      <c r="H2577" s="66">
        <f t="shared" si="132"/>
        <v>0.80589600000000006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5818</v>
      </c>
      <c r="O2577" s="55" t="s">
        <v>5819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6">
        <v>0.77490000000000003</v>
      </c>
      <c r="H2578" s="66">
        <f t="shared" si="132"/>
        <v>0.80589600000000006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5818</v>
      </c>
      <c r="O2578" s="55" t="s">
        <v>5819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6">
        <v>0.77489999999999992</v>
      </c>
      <c r="H2579" s="66">
        <f t="shared" si="132"/>
        <v>0.80589599999999995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5818</v>
      </c>
      <c r="O2579" s="55" t="s">
        <v>5819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6">
        <v>0.77490000000000003</v>
      </c>
      <c r="H2580" s="66">
        <f t="shared" si="132"/>
        <v>0.80589600000000006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5818</v>
      </c>
      <c r="O2580" s="55" t="s">
        <v>5819</v>
      </c>
      <c r="P2580" s="55"/>
      <c r="Q2580" s="55"/>
    </row>
    <row r="2581" spans="1:17" ht="15" customHeight="1" x14ac:dyDescent="0.25">
      <c r="A2581" s="57">
        <v>20364</v>
      </c>
      <c r="B2581" s="57" t="s">
        <v>5708</v>
      </c>
      <c r="C2581" s="57" t="s">
        <v>5709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5554</v>
      </c>
      <c r="O2581" s="57" t="s">
        <v>5604</v>
      </c>
      <c r="P2581" s="57" t="s">
        <v>2231</v>
      </c>
      <c r="Q2581" s="57"/>
    </row>
    <row r="2582" spans="1:17" ht="15" customHeight="1" x14ac:dyDescent="0.25">
      <c r="A2582" s="57">
        <v>14316</v>
      </c>
      <c r="B2582" s="57" t="s">
        <v>5632</v>
      </c>
      <c r="C2582" s="57" t="s">
        <v>5633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5554</v>
      </c>
      <c r="O2582" s="57" t="s">
        <v>5607</v>
      </c>
      <c r="P2582" s="57" t="s">
        <v>2231</v>
      </c>
      <c r="Q2582" s="57"/>
    </row>
    <row r="2583" spans="1:17" ht="15" customHeight="1" x14ac:dyDescent="0.25">
      <c r="A2583" s="57">
        <v>12861</v>
      </c>
      <c r="B2583" s="57" t="s">
        <v>5624</v>
      </c>
      <c r="C2583" s="57" t="s">
        <v>5625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5554</v>
      </c>
      <c r="O2583" s="57" t="s">
        <v>5576</v>
      </c>
      <c r="P2583" s="57" t="s">
        <v>2231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6">
        <v>2.3948999999999998</v>
      </c>
      <c r="H2584" s="66">
        <f t="shared" si="132"/>
        <v>2.4906959999999998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5554</v>
      </c>
      <c r="O2584" s="55" t="s">
        <v>5576</v>
      </c>
      <c r="P2584" s="55"/>
      <c r="Q2584" s="144">
        <v>45492</v>
      </c>
    </row>
    <row r="2585" spans="1:17" ht="15" customHeight="1" x14ac:dyDescent="0.25">
      <c r="A2585" s="57">
        <v>15134</v>
      </c>
      <c r="B2585" s="57" t="s">
        <v>5643</v>
      </c>
      <c r="C2585" s="57" t="s">
        <v>5644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5554</v>
      </c>
      <c r="O2585" s="57" t="s">
        <v>5561</v>
      </c>
      <c r="P2585" s="57" t="s">
        <v>2231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6">
        <v>1.2349000000000001</v>
      </c>
      <c r="H2586" s="66">
        <f t="shared" si="132"/>
        <v>1.3583900000000002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6632</v>
      </c>
      <c r="O2586" s="55" t="s">
        <v>6648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6">
        <v>2.0148999999999999</v>
      </c>
      <c r="H2587" s="66">
        <f t="shared" si="132"/>
        <v>2.2163900000000001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6632</v>
      </c>
      <c r="O2587" s="55" t="s">
        <v>6648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6">
        <v>1.2349000000000001</v>
      </c>
      <c r="H2588" s="66">
        <f t="shared" si="132"/>
        <v>1.3583900000000002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6632</v>
      </c>
      <c r="O2588" s="55" t="s">
        <v>6648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6">
        <v>1.2349000000000001</v>
      </c>
      <c r="H2589" s="66">
        <f t="shared" si="132"/>
        <v>1.3583900000000002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6632</v>
      </c>
      <c r="O2589" s="55" t="s">
        <v>6648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6">
        <v>1.2349000000000001</v>
      </c>
      <c r="H2590" s="66">
        <f t="shared" si="132"/>
        <v>1.3583900000000002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6632</v>
      </c>
      <c r="O2590" s="55" t="s">
        <v>6648</v>
      </c>
      <c r="P2590" s="55"/>
      <c r="Q2590" s="55"/>
    </row>
    <row r="2591" spans="1:17" ht="15" customHeight="1" x14ac:dyDescent="0.25">
      <c r="A2591" s="59">
        <v>23193</v>
      </c>
      <c r="B2591" s="59" t="s">
        <v>7295</v>
      </c>
      <c r="C2591" s="59" t="s">
        <v>7296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6632</v>
      </c>
      <c r="O2591" s="59" t="s">
        <v>6648</v>
      </c>
      <c r="P2591" s="59" t="s">
        <v>2647</v>
      </c>
      <c r="Q2591" s="59"/>
    </row>
    <row r="2592" spans="1:17" ht="15" customHeight="1" x14ac:dyDescent="0.25">
      <c r="A2592" s="59">
        <v>23192</v>
      </c>
      <c r="B2592" s="59" t="s">
        <v>7293</v>
      </c>
      <c r="C2592" s="59" t="s">
        <v>7294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6632</v>
      </c>
      <c r="O2592" s="59" t="s">
        <v>6648</v>
      </c>
      <c r="P2592" s="59" t="s">
        <v>2647</v>
      </c>
      <c r="Q2592" s="59"/>
    </row>
    <row r="2593" spans="1:17" ht="15" customHeight="1" x14ac:dyDescent="0.25">
      <c r="A2593" s="57">
        <v>1309</v>
      </c>
      <c r="B2593" s="57" t="s">
        <v>5585</v>
      </c>
      <c r="C2593" s="57" t="s">
        <v>5586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5554</v>
      </c>
      <c r="O2593" s="57" t="s">
        <v>5558</v>
      </c>
      <c r="P2593" s="57" t="s">
        <v>2231</v>
      </c>
      <c r="Q2593" s="57"/>
    </row>
    <row r="2594" spans="1:17" ht="15" customHeight="1" x14ac:dyDescent="0.25">
      <c r="A2594" s="57">
        <v>50</v>
      </c>
      <c r="B2594" s="57" t="s">
        <v>5556</v>
      </c>
      <c r="C2594" s="57" t="s">
        <v>5557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5554</v>
      </c>
      <c r="O2594" s="57" t="s">
        <v>5558</v>
      </c>
      <c r="P2594" s="57" t="s">
        <v>2231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6">
        <v>1.1949000000000001</v>
      </c>
      <c r="H2595" s="66">
        <f t="shared" si="132"/>
        <v>1.242696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5554</v>
      </c>
      <c r="O2595" s="55" t="s">
        <v>5694</v>
      </c>
      <c r="P2595" s="55"/>
      <c r="Q2595" s="55"/>
    </row>
    <row r="2596" spans="1:17" ht="15" customHeight="1" x14ac:dyDescent="0.25">
      <c r="A2596" s="57">
        <v>33</v>
      </c>
      <c r="B2596" s="57" t="s">
        <v>6630</v>
      </c>
      <c r="C2596" s="57" t="s">
        <v>6631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6632</v>
      </c>
      <c r="O2596" s="57" t="s">
        <v>6633</v>
      </c>
      <c r="P2596" s="57" t="s">
        <v>2231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6">
        <v>1.0949</v>
      </c>
      <c r="H2597" s="66">
        <f t="shared" si="132"/>
        <v>1.1386959999999999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5818</v>
      </c>
      <c r="O2597" s="55" t="s">
        <v>5819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6">
        <v>1.0949</v>
      </c>
      <c r="H2598" s="66">
        <f t="shared" si="132"/>
        <v>1.1386959999999999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5818</v>
      </c>
      <c r="O2598" s="55" t="s">
        <v>5819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6">
        <v>1.0949</v>
      </c>
      <c r="H2599" s="66">
        <f t="shared" si="132"/>
        <v>1.1386959999999999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5818</v>
      </c>
      <c r="O2599" s="55" t="s">
        <v>5819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6">
        <v>2.1649000000000003</v>
      </c>
      <c r="H2600" s="66">
        <f t="shared" si="132"/>
        <v>2.2514960000000004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5818</v>
      </c>
      <c r="O2600" s="55" t="s">
        <v>5841</v>
      </c>
      <c r="P2600" s="55"/>
      <c r="Q2600" s="55"/>
    </row>
    <row r="2601" spans="1:17" ht="15" customHeight="1" x14ac:dyDescent="0.25">
      <c r="A2601" s="57">
        <v>4527</v>
      </c>
      <c r="B2601" s="57" t="s">
        <v>6841</v>
      </c>
      <c r="C2601" s="57" t="s">
        <v>6842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6632</v>
      </c>
      <c r="O2601" s="57" t="s">
        <v>6639</v>
      </c>
      <c r="P2601" s="57" t="s">
        <v>2231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6">
        <v>1.7048999999999999</v>
      </c>
      <c r="H2602" s="66">
        <f t="shared" si="132"/>
        <v>1.7730959999999998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6632</v>
      </c>
      <c r="O2602" s="55" t="s">
        <v>6794</v>
      </c>
      <c r="P2602" s="55"/>
      <c r="Q2602" s="55"/>
    </row>
    <row r="2603" spans="1:17" ht="15" customHeight="1" x14ac:dyDescent="0.25">
      <c r="A2603" s="57">
        <v>2594</v>
      </c>
      <c r="B2603" s="57" t="s">
        <v>5322</v>
      </c>
      <c r="C2603" s="57" t="s">
        <v>5323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5324</v>
      </c>
      <c r="O2603" s="57" t="s">
        <v>5325</v>
      </c>
      <c r="P2603" s="57" t="s">
        <v>2231</v>
      </c>
      <c r="Q2603" s="57"/>
    </row>
    <row r="2604" spans="1:17" ht="15" customHeight="1" x14ac:dyDescent="0.25">
      <c r="A2604" s="57">
        <v>13793</v>
      </c>
      <c r="B2604" s="57" t="s">
        <v>6927</v>
      </c>
      <c r="C2604" s="57" t="s">
        <v>6928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6632</v>
      </c>
      <c r="O2604" s="57" t="s">
        <v>6639</v>
      </c>
      <c r="P2604" s="57" t="s">
        <v>2231</v>
      </c>
      <c r="Q2604" s="57"/>
    </row>
    <row r="2605" spans="1:17" ht="15" customHeight="1" x14ac:dyDescent="0.25">
      <c r="A2605" s="61">
        <v>182</v>
      </c>
      <c r="B2605" s="61" t="s">
        <v>7237</v>
      </c>
      <c r="C2605" s="61" t="s">
        <v>7238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6632</v>
      </c>
      <c r="O2605" s="61" t="s">
        <v>6639</v>
      </c>
      <c r="P2605" s="61" t="s">
        <v>3415</v>
      </c>
      <c r="Q2605" s="61"/>
    </row>
    <row r="2606" spans="1:17" ht="15" customHeight="1" x14ac:dyDescent="0.25">
      <c r="A2606" s="57">
        <v>11845</v>
      </c>
      <c r="B2606" s="57" t="s">
        <v>6889</v>
      </c>
      <c r="C2606" s="57" t="s">
        <v>6890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6632</v>
      </c>
      <c r="O2606" s="57" t="s">
        <v>6639</v>
      </c>
      <c r="P2606" s="57" t="s">
        <v>2231</v>
      </c>
      <c r="Q2606" s="57"/>
    </row>
    <row r="2607" spans="1:17" ht="15" customHeight="1" x14ac:dyDescent="0.25">
      <c r="A2607" s="57">
        <v>311</v>
      </c>
      <c r="B2607" s="57" t="s">
        <v>5559</v>
      </c>
      <c r="C2607" s="57" t="s">
        <v>5560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5554</v>
      </c>
      <c r="O2607" s="57" t="s">
        <v>5561</v>
      </c>
      <c r="P2607" s="57" t="s">
        <v>2231</v>
      </c>
      <c r="Q2607" s="57"/>
    </row>
    <row r="2608" spans="1:17" ht="15" customHeight="1" x14ac:dyDescent="0.25">
      <c r="A2608" s="57">
        <v>321</v>
      </c>
      <c r="B2608" s="57" t="s">
        <v>5562</v>
      </c>
      <c r="C2608" s="57" t="s">
        <v>5563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5554</v>
      </c>
      <c r="O2608" s="57" t="s">
        <v>5561</v>
      </c>
      <c r="P2608" s="57" t="s">
        <v>2231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6">
        <v>0.92490000000000006</v>
      </c>
      <c r="H2609" s="66">
        <f t="shared" si="132"/>
        <v>0.96189600000000008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5554</v>
      </c>
      <c r="O2609" s="55" t="s">
        <v>5576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6">
        <v>1.1949000000000001</v>
      </c>
      <c r="H2610" s="66">
        <f t="shared" si="132"/>
        <v>1.242696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5554</v>
      </c>
      <c r="O2610" s="55" t="s">
        <v>5607</v>
      </c>
      <c r="P2610" s="55"/>
      <c r="Q2610" s="55"/>
    </row>
    <row r="2611" spans="1:17" ht="15" customHeight="1" x14ac:dyDescent="0.25">
      <c r="A2611" s="57">
        <v>521</v>
      </c>
      <c r="B2611" s="57" t="s">
        <v>5574</v>
      </c>
      <c r="C2611" s="57" t="s">
        <v>5575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5554</v>
      </c>
      <c r="O2611" s="57" t="s">
        <v>5576</v>
      </c>
      <c r="P2611" s="57" t="s">
        <v>2231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6">
        <v>0.67489999999999994</v>
      </c>
      <c r="H2612" s="66">
        <f t="shared" si="132"/>
        <v>0.70189599999999996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5554</v>
      </c>
      <c r="O2612" s="55" t="s">
        <v>5582</v>
      </c>
      <c r="P2612" s="55"/>
      <c r="Q2612" s="55"/>
    </row>
    <row r="2613" spans="1:17" ht="15" customHeight="1" x14ac:dyDescent="0.25">
      <c r="A2613" s="57">
        <v>928</v>
      </c>
      <c r="B2613" s="57" t="s">
        <v>5580</v>
      </c>
      <c r="C2613" s="57" t="s">
        <v>5581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5554</v>
      </c>
      <c r="O2613" s="57" t="s">
        <v>5582</v>
      </c>
      <c r="P2613" s="57" t="s">
        <v>2231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6">
        <v>2.7848999999999999</v>
      </c>
      <c r="H2614" s="66">
        <f t="shared" si="132"/>
        <v>3.0633900000000001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6632</v>
      </c>
      <c r="O2614" s="55" t="s">
        <v>6639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6">
        <v>2.2648999999999999</v>
      </c>
      <c r="H2615" s="66">
        <f t="shared" si="132"/>
        <v>2.49139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6632</v>
      </c>
      <c r="O2615" s="55" t="s">
        <v>6639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6">
        <v>2.6349</v>
      </c>
      <c r="H2616" s="66">
        <f t="shared" si="132"/>
        <v>2.89839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6632</v>
      </c>
      <c r="O2616" s="55" t="s">
        <v>6639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6">
        <v>1.9149</v>
      </c>
      <c r="H2617" s="66">
        <f t="shared" si="132"/>
        <v>2.1063900000000002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6632</v>
      </c>
      <c r="O2617" s="55" t="s">
        <v>6933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6">
        <v>1.1349</v>
      </c>
      <c r="H2618" s="66">
        <f t="shared" si="132"/>
        <v>1.180296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5554</v>
      </c>
      <c r="O2618" s="55" t="s">
        <v>5604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6">
        <v>1.0949</v>
      </c>
      <c r="H2619" s="66">
        <f t="shared" si="132"/>
        <v>1.1386959999999999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5554</v>
      </c>
      <c r="O2619" s="55" t="s">
        <v>5604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6">
        <v>2.9449000000000001</v>
      </c>
      <c r="H2620" s="66">
        <f t="shared" si="132"/>
        <v>3.2393900000000002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6632</v>
      </c>
      <c r="O2620" s="55" t="s">
        <v>6639</v>
      </c>
      <c r="P2620" s="55"/>
      <c r="Q2620" s="55"/>
    </row>
    <row r="2621" spans="1:17" ht="15" customHeight="1" x14ac:dyDescent="0.25">
      <c r="A2621" s="57">
        <v>15150</v>
      </c>
      <c r="B2621" s="57" t="s">
        <v>5645</v>
      </c>
      <c r="C2621" s="57" t="s">
        <v>5646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5554</v>
      </c>
      <c r="O2621" s="57" t="s">
        <v>5647</v>
      </c>
      <c r="P2621" s="57" t="s">
        <v>2231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6">
        <v>0.88490000000000002</v>
      </c>
      <c r="H2622" s="66">
        <f t="shared" si="132"/>
        <v>0.920296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5554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6">
        <v>0.82489999999999997</v>
      </c>
      <c r="H2623" s="66">
        <f t="shared" si="132"/>
        <v>0.85789599999999999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5818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6">
        <v>0.82490000000000008</v>
      </c>
      <c r="H2624" s="66">
        <f t="shared" si="132"/>
        <v>0.8578960000000001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5818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6">
        <v>0.82489999999999997</v>
      </c>
      <c r="H2625" s="66">
        <f t="shared" si="132"/>
        <v>0.85789599999999999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5818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6">
        <v>0.82489999999999997</v>
      </c>
      <c r="H2626" s="66">
        <f t="shared" si="132"/>
        <v>0.85789599999999999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5818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6">
        <v>0.82490000000000008</v>
      </c>
      <c r="H2627" s="66">
        <f t="shared" si="132"/>
        <v>0.8578960000000001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5818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6">
        <v>0.82489999999999997</v>
      </c>
      <c r="H2628" s="66">
        <f t="shared" si="132"/>
        <v>0.85789599999999999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5818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6">
        <v>0.82489999999999997</v>
      </c>
      <c r="H2629" s="66">
        <f t="shared" si="132"/>
        <v>0.85789599999999999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5818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6">
        <v>0.82489999999999997</v>
      </c>
      <c r="H2630" s="66">
        <f t="shared" si="132"/>
        <v>0.85789599999999999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5818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6">
        <v>0.82490000000000008</v>
      </c>
      <c r="H2631" s="66">
        <f t="shared" ref="H2631:H2694" si="135">G2631*E2631%+G2631</f>
        <v>0.8578960000000001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5818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6">
        <v>1.7049000000000001</v>
      </c>
      <c r="H2632" s="66">
        <f t="shared" si="135"/>
        <v>1.8753900000000001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7399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6">
        <v>1.7049000000000001</v>
      </c>
      <c r="H2633" s="66">
        <f t="shared" si="135"/>
        <v>1.8753900000000001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7399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6">
        <v>1.7049000000000001</v>
      </c>
      <c r="H2634" s="66">
        <f t="shared" si="135"/>
        <v>1.8753900000000001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7399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6">
        <v>1.7049000000000001</v>
      </c>
      <c r="H2635" s="66">
        <f t="shared" si="135"/>
        <v>1.8753900000000001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7399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6">
        <v>1.7049000000000001</v>
      </c>
      <c r="H2636" s="66">
        <f t="shared" si="135"/>
        <v>1.8753900000000001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7399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6">
        <v>1.7049000000000001</v>
      </c>
      <c r="H2637" s="66">
        <f t="shared" si="135"/>
        <v>1.8753900000000001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7399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6">
        <v>1.7049000000000001</v>
      </c>
      <c r="H2638" s="66">
        <f t="shared" si="135"/>
        <v>1.8753900000000001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7399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6">
        <v>1.7049000000000001</v>
      </c>
      <c r="H2639" s="66">
        <f t="shared" si="135"/>
        <v>1.8753900000000001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7399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6">
        <v>1.8649</v>
      </c>
      <c r="H2640" s="66">
        <f t="shared" si="135"/>
        <v>1.9394960000000001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5554</v>
      </c>
      <c r="O2640" s="55" t="s">
        <v>5650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6">
        <v>1.9149</v>
      </c>
      <c r="H2641" s="66">
        <f t="shared" si="135"/>
        <v>1.9914960000000002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5554</v>
      </c>
      <c r="O2641" s="55" t="s">
        <v>5650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6">
        <v>1.9149</v>
      </c>
      <c r="H2642" s="66">
        <f t="shared" si="135"/>
        <v>1.9914960000000002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5554</v>
      </c>
      <c r="O2642" s="55" t="s">
        <v>5650</v>
      </c>
      <c r="P2642" s="55"/>
      <c r="Q2642" s="55"/>
    </row>
    <row r="2643" spans="1:17" ht="15" customHeight="1" x14ac:dyDescent="0.25">
      <c r="A2643" s="57">
        <v>20164</v>
      </c>
      <c r="B2643" s="57" t="s">
        <v>5695</v>
      </c>
      <c r="C2643" s="57" t="s">
        <v>5696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5554</v>
      </c>
      <c r="O2643" s="57" t="s">
        <v>5697</v>
      </c>
      <c r="P2643" s="57" t="s">
        <v>2231</v>
      </c>
      <c r="Q2643" s="57"/>
    </row>
    <row r="2644" spans="1:17" ht="15" customHeight="1" x14ac:dyDescent="0.25">
      <c r="A2644" s="57">
        <v>1141</v>
      </c>
      <c r="B2644" s="57" t="s">
        <v>6700</v>
      </c>
      <c r="C2644" s="57" t="s">
        <v>6701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6632</v>
      </c>
      <c r="O2644" s="57" t="s">
        <v>6639</v>
      </c>
      <c r="P2644" s="57" t="s">
        <v>2231</v>
      </c>
      <c r="Q2644" s="57"/>
    </row>
    <row r="2645" spans="1:17" ht="15" customHeight="1" x14ac:dyDescent="0.25">
      <c r="A2645" s="57">
        <v>22593</v>
      </c>
      <c r="B2645" s="57" t="s">
        <v>7203</v>
      </c>
      <c r="C2645" s="57" t="s">
        <v>7204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6632</v>
      </c>
      <c r="O2645" s="57" t="s">
        <v>6639</v>
      </c>
      <c r="P2645" s="57" t="s">
        <v>2231</v>
      </c>
      <c r="Q2645" s="57"/>
    </row>
    <row r="2646" spans="1:17" ht="15" customHeight="1" x14ac:dyDescent="0.25">
      <c r="A2646" s="57">
        <v>4216</v>
      </c>
      <c r="B2646" s="57" t="s">
        <v>6837</v>
      </c>
      <c r="C2646" s="57" t="s">
        <v>6838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6632</v>
      </c>
      <c r="O2646" s="57" t="s">
        <v>6639</v>
      </c>
      <c r="P2646" s="57" t="s">
        <v>2231</v>
      </c>
      <c r="Q2646" s="57"/>
    </row>
    <row r="2647" spans="1:17" ht="15" customHeight="1" x14ac:dyDescent="0.25">
      <c r="A2647" s="57">
        <v>1140</v>
      </c>
      <c r="B2647" s="57" t="s">
        <v>6698</v>
      </c>
      <c r="C2647" s="57" t="s">
        <v>6699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6632</v>
      </c>
      <c r="O2647" s="57" t="s">
        <v>6639</v>
      </c>
      <c r="P2647" s="57" t="s">
        <v>2231</v>
      </c>
      <c r="Q2647" s="57"/>
    </row>
    <row r="2648" spans="1:17" ht="15" customHeight="1" x14ac:dyDescent="0.25">
      <c r="A2648" s="59">
        <v>23191</v>
      </c>
      <c r="B2648" s="59" t="s">
        <v>5740</v>
      </c>
      <c r="C2648" s="59" t="s">
        <v>5741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5554</v>
      </c>
      <c r="O2648" s="59" t="s">
        <v>5742</v>
      </c>
      <c r="P2648" s="59" t="s">
        <v>2647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6">
        <v>2.3249</v>
      </c>
      <c r="H2649" s="66">
        <f t="shared" si="135"/>
        <v>2.4178959999999998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5554</v>
      </c>
      <c r="O2649" s="55" t="s">
        <v>5555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6">
        <v>1.6049</v>
      </c>
      <c r="H2650" s="66">
        <f t="shared" si="135"/>
        <v>1.6690959999999999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5818</v>
      </c>
      <c r="O2650" s="55" t="s">
        <v>5936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6">
        <v>1.6049</v>
      </c>
      <c r="H2651" s="66">
        <f t="shared" si="135"/>
        <v>1.6690959999999999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5818</v>
      </c>
      <c r="O2651" s="55" t="s">
        <v>5850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6">
        <v>1.6049</v>
      </c>
      <c r="H2652" s="66">
        <f t="shared" si="135"/>
        <v>1.6690959999999999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5818</v>
      </c>
      <c r="O2652" s="55" t="s">
        <v>5936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6">
        <v>1.6049</v>
      </c>
      <c r="H2653" s="66">
        <f t="shared" si="135"/>
        <v>1.6690959999999999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5818</v>
      </c>
      <c r="O2653" s="55" t="s">
        <v>5936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6">
        <v>1.6049</v>
      </c>
      <c r="H2654" s="66">
        <f t="shared" si="135"/>
        <v>1.6690959999999999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5818</v>
      </c>
      <c r="O2654" s="55" t="s">
        <v>5936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6">
        <v>0.82489999999999997</v>
      </c>
      <c r="H2655" s="66">
        <f t="shared" si="135"/>
        <v>0.85789599999999999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5324</v>
      </c>
      <c r="O2655" s="55" t="s">
        <v>5337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6">
        <v>2.0148999999999999</v>
      </c>
      <c r="H2656" s="66">
        <f t="shared" si="135"/>
        <v>2.0954959999999998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5554</v>
      </c>
      <c r="O2656" s="55" t="s">
        <v>5694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6">
        <v>2.0148999999999999</v>
      </c>
      <c r="H2657" s="66">
        <f t="shared" si="135"/>
        <v>2.0954959999999998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5554</v>
      </c>
      <c r="O2657" s="55" t="s">
        <v>5694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6">
        <v>1.0949</v>
      </c>
      <c r="H2658" s="66">
        <f t="shared" si="135"/>
        <v>1.1386959999999999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5818</v>
      </c>
      <c r="O2658" s="55" t="s">
        <v>5919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6">
        <v>1.0949</v>
      </c>
      <c r="H2659" s="66">
        <f t="shared" si="135"/>
        <v>1.1386959999999999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5818</v>
      </c>
      <c r="O2659" s="55" t="s">
        <v>5919</v>
      </c>
      <c r="P2659" s="55"/>
      <c r="Q2659" s="55"/>
    </row>
    <row r="2660" spans="1:17" ht="15" customHeight="1" x14ac:dyDescent="0.25">
      <c r="A2660" s="57">
        <v>513</v>
      </c>
      <c r="B2660" s="57" t="s">
        <v>7571</v>
      </c>
      <c r="C2660" s="57" t="s">
        <v>7572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2772</v>
      </c>
      <c r="O2660" s="57" t="s">
        <v>7570</v>
      </c>
      <c r="P2660" s="57" t="s">
        <v>2231</v>
      </c>
      <c r="Q2660" s="57"/>
    </row>
    <row r="2661" spans="1:17" ht="15" customHeight="1" x14ac:dyDescent="0.25">
      <c r="A2661" s="57">
        <v>897</v>
      </c>
      <c r="B2661" s="57" t="s">
        <v>7577</v>
      </c>
      <c r="C2661" s="57" t="s">
        <v>7578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2772</v>
      </c>
      <c r="O2661" s="57" t="s">
        <v>7570</v>
      </c>
      <c r="P2661" s="57" t="s">
        <v>2231</v>
      </c>
      <c r="Q2661" s="57"/>
    </row>
    <row r="2662" spans="1:17" ht="15" customHeight="1" x14ac:dyDescent="0.25">
      <c r="A2662" s="57">
        <v>411</v>
      </c>
      <c r="B2662" s="57" t="s">
        <v>7565</v>
      </c>
      <c r="C2662" s="57" t="s">
        <v>7566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2772</v>
      </c>
      <c r="O2662" s="57" t="s">
        <v>7567</v>
      </c>
      <c r="P2662" s="57" t="s">
        <v>2231</v>
      </c>
      <c r="Q2662" s="57"/>
    </row>
    <row r="2663" spans="1:17" ht="15" customHeight="1" x14ac:dyDescent="0.25">
      <c r="A2663" s="57">
        <v>1169</v>
      </c>
      <c r="B2663" s="57" t="s">
        <v>7582</v>
      </c>
      <c r="C2663" s="57" t="s">
        <v>7583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2772</v>
      </c>
      <c r="O2663" s="57" t="s">
        <v>7581</v>
      </c>
      <c r="P2663" s="57" t="s">
        <v>2231</v>
      </c>
      <c r="Q2663" s="57"/>
    </row>
    <row r="2664" spans="1:17" ht="15" customHeight="1" x14ac:dyDescent="0.25">
      <c r="A2664" s="57">
        <v>517</v>
      </c>
      <c r="B2664" s="57" t="s">
        <v>7575</v>
      </c>
      <c r="C2664" s="57" t="s">
        <v>7576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2772</v>
      </c>
      <c r="O2664" s="57" t="s">
        <v>7570</v>
      </c>
      <c r="P2664" s="57" t="s">
        <v>2231</v>
      </c>
      <c r="Q2664" s="57"/>
    </row>
    <row r="2665" spans="1:17" ht="15" customHeight="1" x14ac:dyDescent="0.25">
      <c r="A2665" s="57">
        <v>908</v>
      </c>
      <c r="B2665" s="57" t="s">
        <v>7579</v>
      </c>
      <c r="C2665" s="57" t="s">
        <v>7580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2772</v>
      </c>
      <c r="O2665" s="57" t="s">
        <v>7581</v>
      </c>
      <c r="P2665" s="57" t="s">
        <v>2231</v>
      </c>
      <c r="Q2665" s="57"/>
    </row>
    <row r="2666" spans="1:17" ht="15" customHeight="1" x14ac:dyDescent="0.25">
      <c r="A2666" s="57">
        <v>515</v>
      </c>
      <c r="B2666" s="57" t="s">
        <v>7573</v>
      </c>
      <c r="C2666" s="57" t="s">
        <v>7574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2772</v>
      </c>
      <c r="O2666" s="57" t="s">
        <v>7567</v>
      </c>
      <c r="P2666" s="57" t="s">
        <v>2231</v>
      </c>
      <c r="Q2666" s="57"/>
    </row>
    <row r="2667" spans="1:17" ht="15" customHeight="1" x14ac:dyDescent="0.25">
      <c r="A2667" s="57">
        <v>425</v>
      </c>
      <c r="B2667" s="57" t="s">
        <v>7568</v>
      </c>
      <c r="C2667" s="57" t="s">
        <v>7569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2772</v>
      </c>
      <c r="O2667" s="57" t="s">
        <v>7570</v>
      </c>
      <c r="P2667" s="57" t="s">
        <v>2231</v>
      </c>
      <c r="Q2667" s="57"/>
    </row>
    <row r="2668" spans="1:17" ht="15" customHeight="1" x14ac:dyDescent="0.25">
      <c r="A2668" s="57">
        <v>20865</v>
      </c>
      <c r="B2668" s="57" t="s">
        <v>7139</v>
      </c>
      <c r="C2668" s="57" t="s">
        <v>7140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6632</v>
      </c>
      <c r="O2668" s="57" t="s">
        <v>6639</v>
      </c>
      <c r="P2668" s="57" t="s">
        <v>2231</v>
      </c>
      <c r="Q2668" s="57"/>
    </row>
    <row r="2669" spans="1:17" ht="15" customHeight="1" x14ac:dyDescent="0.25">
      <c r="A2669" s="57">
        <v>19818</v>
      </c>
      <c r="B2669" s="57" t="s">
        <v>7088</v>
      </c>
      <c r="C2669" s="57" t="s">
        <v>7089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6632</v>
      </c>
      <c r="O2669" s="57" t="s">
        <v>6639</v>
      </c>
      <c r="P2669" s="57" t="s">
        <v>2231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6">
        <v>3.2549000000000001</v>
      </c>
      <c r="H2670" s="66">
        <f t="shared" si="135"/>
        <v>3.5803900000000004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6632</v>
      </c>
      <c r="O2670" s="55" t="s">
        <v>6639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6">
        <v>1.3349</v>
      </c>
      <c r="H2671" s="66">
        <f t="shared" si="135"/>
        <v>1.388296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5554</v>
      </c>
      <c r="O2671" s="55" t="s">
        <v>5561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6">
        <v>3.2949000000000002</v>
      </c>
      <c r="H2672" s="66">
        <f t="shared" si="135"/>
        <v>3.62439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6632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6">
        <v>5.2149000000000001</v>
      </c>
      <c r="H2673" s="66">
        <f t="shared" si="135"/>
        <v>5.7363900000000001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6632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5836</v>
      </c>
      <c r="C2674" s="57" t="s">
        <v>5837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5818</v>
      </c>
      <c r="O2674" s="57" t="s">
        <v>5838</v>
      </c>
      <c r="P2674" s="57" t="s">
        <v>2231</v>
      </c>
      <c r="Q2674" s="57"/>
    </row>
    <row r="2675" spans="1:17" ht="15" customHeight="1" x14ac:dyDescent="0.25">
      <c r="A2675" s="57">
        <v>1167</v>
      </c>
      <c r="B2675" s="57" t="s">
        <v>5851</v>
      </c>
      <c r="C2675" s="57" t="s">
        <v>5852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5818</v>
      </c>
      <c r="O2675" s="57" t="s">
        <v>5841</v>
      </c>
      <c r="P2675" s="57" t="s">
        <v>2231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6">
        <v>2.2648999999999999</v>
      </c>
      <c r="H2676" s="66">
        <f t="shared" si="135"/>
        <v>2.49139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6632</v>
      </c>
      <c r="O2676" s="55" t="s">
        <v>6639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6">
        <v>1.8549</v>
      </c>
      <c r="H2677" s="66">
        <f t="shared" si="135"/>
        <v>1.9290959999999999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5818</v>
      </c>
      <c r="O2677" s="55" t="s">
        <v>5841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6">
        <v>1.3349</v>
      </c>
      <c r="H2678" s="66">
        <f t="shared" si="135"/>
        <v>1.388296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5818</v>
      </c>
      <c r="O2678" s="55" t="s">
        <v>5841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6">
        <v>1.3349</v>
      </c>
      <c r="H2679" s="66">
        <f t="shared" si="135"/>
        <v>1.388296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5818</v>
      </c>
      <c r="O2679" s="55" t="s">
        <v>5841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6">
        <v>1.3349</v>
      </c>
      <c r="H2680" s="66">
        <f t="shared" si="135"/>
        <v>1.388296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5818</v>
      </c>
      <c r="O2680" s="55" t="s">
        <v>5841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6">
        <v>1.5448999999999999</v>
      </c>
      <c r="H2681" s="66">
        <f t="shared" si="135"/>
        <v>1.6066959999999999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5818</v>
      </c>
      <c r="O2681" s="55" t="s">
        <v>5841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6">
        <v>1.3349</v>
      </c>
      <c r="H2682" s="66">
        <f t="shared" si="135"/>
        <v>1.388296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5818</v>
      </c>
      <c r="O2682" s="55" t="s">
        <v>5841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6">
        <v>1.8549</v>
      </c>
      <c r="H2683" s="66">
        <f t="shared" si="135"/>
        <v>1.9290959999999999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5818</v>
      </c>
      <c r="O2683" s="55" t="s">
        <v>5841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6">
        <v>1.8549</v>
      </c>
      <c r="H2684" s="66">
        <f t="shared" si="135"/>
        <v>1.9290959999999999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5818</v>
      </c>
      <c r="O2684" s="55" t="s">
        <v>5841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6">
        <v>1.8549</v>
      </c>
      <c r="H2685" s="66">
        <f t="shared" si="135"/>
        <v>1.9290959999999999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5818</v>
      </c>
      <c r="O2685" s="55" t="s">
        <v>5841</v>
      </c>
      <c r="P2685" s="55"/>
      <c r="Q2685" s="55"/>
    </row>
    <row r="2686" spans="1:17" ht="15" customHeight="1" x14ac:dyDescent="0.25">
      <c r="A2686" s="57">
        <v>14941</v>
      </c>
      <c r="B2686" s="57" t="s">
        <v>6980</v>
      </c>
      <c r="C2686" s="57" t="s">
        <v>6981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6632</v>
      </c>
      <c r="O2686" s="57" t="s">
        <v>6639</v>
      </c>
      <c r="P2686" s="57" t="s">
        <v>2231</v>
      </c>
      <c r="Q2686" s="57"/>
    </row>
    <row r="2687" spans="1:17" ht="15" customHeight="1" x14ac:dyDescent="0.25">
      <c r="A2687" s="57">
        <v>19181</v>
      </c>
      <c r="B2687" s="57" t="s">
        <v>7068</v>
      </c>
      <c r="C2687" s="57" t="s">
        <v>7069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6632</v>
      </c>
      <c r="O2687" s="57" t="s">
        <v>6639</v>
      </c>
      <c r="P2687" s="57" t="s">
        <v>2231</v>
      </c>
      <c r="Q2687" s="57"/>
    </row>
    <row r="2688" spans="1:17" ht="15" customHeight="1" x14ac:dyDescent="0.25">
      <c r="A2688" s="57">
        <v>14937</v>
      </c>
      <c r="B2688" s="57" t="s">
        <v>6976</v>
      </c>
      <c r="C2688" s="57" t="s">
        <v>6977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6632</v>
      </c>
      <c r="O2688" s="57" t="s">
        <v>6639</v>
      </c>
      <c r="P2688" s="57" t="s">
        <v>2231</v>
      </c>
      <c r="Q2688" s="57"/>
    </row>
    <row r="2689" spans="1:17" ht="15" customHeight="1" x14ac:dyDescent="0.25">
      <c r="A2689" s="57">
        <v>14938</v>
      </c>
      <c r="B2689" s="57" t="s">
        <v>6978</v>
      </c>
      <c r="C2689" s="57" t="s">
        <v>6979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6632</v>
      </c>
      <c r="O2689" s="57" t="s">
        <v>6639</v>
      </c>
      <c r="P2689" s="57" t="s">
        <v>2231</v>
      </c>
      <c r="Q2689" s="57"/>
    </row>
    <row r="2690" spans="1:17" ht="15" customHeight="1" x14ac:dyDescent="0.25">
      <c r="A2690" s="57">
        <v>14936</v>
      </c>
      <c r="B2690" s="57" t="s">
        <v>6974</v>
      </c>
      <c r="C2690" s="57" t="s">
        <v>6975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6632</v>
      </c>
      <c r="O2690" s="57" t="s">
        <v>6639</v>
      </c>
      <c r="P2690" s="57" t="s">
        <v>2231</v>
      </c>
      <c r="Q2690" s="57"/>
    </row>
    <row r="2691" spans="1:17" ht="15" customHeight="1" x14ac:dyDescent="0.25">
      <c r="A2691" s="57">
        <v>20653</v>
      </c>
      <c r="B2691" s="57" t="s">
        <v>7131</v>
      </c>
      <c r="C2691" s="57" t="s">
        <v>7132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6632</v>
      </c>
      <c r="O2691" s="57" t="s">
        <v>6639</v>
      </c>
      <c r="P2691" s="57" t="s">
        <v>2231</v>
      </c>
      <c r="Q2691" s="57"/>
    </row>
    <row r="2692" spans="1:17" ht="15" customHeight="1" x14ac:dyDescent="0.25">
      <c r="A2692" s="57">
        <v>782</v>
      </c>
      <c r="B2692" s="57" t="s">
        <v>6684</v>
      </c>
      <c r="C2692" s="57" t="s">
        <v>6685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6632</v>
      </c>
      <c r="O2692" s="57" t="s">
        <v>6639</v>
      </c>
      <c r="P2692" s="57" t="s">
        <v>2231</v>
      </c>
      <c r="Q2692" s="57"/>
    </row>
    <row r="2693" spans="1:17" ht="15" customHeight="1" x14ac:dyDescent="0.25">
      <c r="A2693" s="57">
        <v>2091</v>
      </c>
      <c r="B2693" s="57" t="s">
        <v>6760</v>
      </c>
      <c r="C2693" s="57" t="s">
        <v>6761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6632</v>
      </c>
      <c r="O2693" s="57" t="s">
        <v>6639</v>
      </c>
      <c r="P2693" s="57" t="s">
        <v>2231</v>
      </c>
      <c r="Q2693" s="57"/>
    </row>
    <row r="2694" spans="1:17" ht="15" customHeight="1" x14ac:dyDescent="0.25">
      <c r="A2694" s="57">
        <v>787</v>
      </c>
      <c r="B2694" s="57" t="s">
        <v>6686</v>
      </c>
      <c r="C2694" s="57" t="s">
        <v>6687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6632</v>
      </c>
      <c r="O2694" s="57" t="s">
        <v>6639</v>
      </c>
      <c r="P2694" s="57" t="s">
        <v>2231</v>
      </c>
      <c r="Q2694" s="57"/>
    </row>
    <row r="2695" spans="1:17" ht="15" customHeight="1" x14ac:dyDescent="0.25">
      <c r="A2695" s="57">
        <v>2088</v>
      </c>
      <c r="B2695" s="57" t="s">
        <v>6758</v>
      </c>
      <c r="C2695" s="57" t="s">
        <v>6759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6632</v>
      </c>
      <c r="O2695" s="57" t="s">
        <v>6639</v>
      </c>
      <c r="P2695" s="57" t="s">
        <v>2231</v>
      </c>
      <c r="Q2695" s="57"/>
    </row>
    <row r="2696" spans="1:17" ht="15" customHeight="1" x14ac:dyDescent="0.25">
      <c r="A2696" s="57">
        <v>788</v>
      </c>
      <c r="B2696" s="57" t="s">
        <v>6688</v>
      </c>
      <c r="C2696" s="57" t="s">
        <v>6689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6632</v>
      </c>
      <c r="O2696" s="57" t="s">
        <v>6639</v>
      </c>
      <c r="P2696" s="57" t="s">
        <v>2231</v>
      </c>
      <c r="Q2696" s="57"/>
    </row>
    <row r="2697" spans="1:17" ht="15" customHeight="1" x14ac:dyDescent="0.25">
      <c r="A2697" s="57">
        <v>22599</v>
      </c>
      <c r="B2697" s="57" t="s">
        <v>7205</v>
      </c>
      <c r="C2697" s="57" t="s">
        <v>7206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6632</v>
      </c>
      <c r="O2697" s="57" t="s">
        <v>6639</v>
      </c>
      <c r="P2697" s="57" t="s">
        <v>2231</v>
      </c>
      <c r="Q2697" s="57"/>
    </row>
    <row r="2698" spans="1:17" ht="15" customHeight="1" x14ac:dyDescent="0.25">
      <c r="A2698" s="57">
        <v>15491</v>
      </c>
      <c r="B2698" s="57" t="s">
        <v>6990</v>
      </c>
      <c r="C2698" s="57" t="s">
        <v>6991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6632</v>
      </c>
      <c r="O2698" s="57" t="s">
        <v>6639</v>
      </c>
      <c r="P2698" s="57" t="s">
        <v>2231</v>
      </c>
      <c r="Q2698" s="57"/>
    </row>
    <row r="2699" spans="1:17" ht="15" customHeight="1" x14ac:dyDescent="0.25">
      <c r="A2699" s="57">
        <v>1547</v>
      </c>
      <c r="B2699" s="57" t="s">
        <v>6738</v>
      </c>
      <c r="C2699" s="57" t="s">
        <v>6739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6632</v>
      </c>
      <c r="O2699" s="57" t="s">
        <v>6639</v>
      </c>
      <c r="P2699" s="57" t="s">
        <v>2231</v>
      </c>
      <c r="Q2699" s="57"/>
    </row>
    <row r="2700" spans="1:17" ht="15" customHeight="1" x14ac:dyDescent="0.25">
      <c r="A2700" s="57">
        <v>1548</v>
      </c>
      <c r="B2700" s="57" t="s">
        <v>6740</v>
      </c>
      <c r="C2700" s="57" t="s">
        <v>6741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6632</v>
      </c>
      <c r="O2700" s="57" t="s">
        <v>6639</v>
      </c>
      <c r="P2700" s="57" t="s">
        <v>2231</v>
      </c>
      <c r="Q2700" s="57"/>
    </row>
    <row r="2701" spans="1:17" ht="15" customHeight="1" x14ac:dyDescent="0.25">
      <c r="A2701" s="59">
        <v>22601</v>
      </c>
      <c r="B2701" s="59" t="s">
        <v>7289</v>
      </c>
      <c r="C2701" s="59" t="s">
        <v>7290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6632</v>
      </c>
      <c r="O2701" s="59" t="s">
        <v>6639</v>
      </c>
      <c r="P2701" s="59" t="s">
        <v>2647</v>
      </c>
      <c r="Q2701" s="59"/>
    </row>
    <row r="2702" spans="1:17" ht="15" customHeight="1" x14ac:dyDescent="0.25">
      <c r="A2702" s="57">
        <v>21978</v>
      </c>
      <c r="B2702" s="57" t="s">
        <v>7187</v>
      </c>
      <c r="C2702" s="57" t="s">
        <v>7188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6632</v>
      </c>
      <c r="O2702" s="57" t="s">
        <v>6933</v>
      </c>
      <c r="P2702" s="57" t="s">
        <v>2231</v>
      </c>
      <c r="Q2702" s="57"/>
    </row>
    <row r="2703" spans="1:17" ht="15" customHeight="1" x14ac:dyDescent="0.25">
      <c r="A2703" s="57">
        <v>21552</v>
      </c>
      <c r="B2703" s="57" t="s">
        <v>7165</v>
      </c>
      <c r="C2703" s="57" t="s">
        <v>7166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6632</v>
      </c>
      <c r="O2703" s="57" t="s">
        <v>7110</v>
      </c>
      <c r="P2703" s="57" t="s">
        <v>2231</v>
      </c>
      <c r="Q2703" s="57"/>
    </row>
    <row r="2704" spans="1:17" ht="15" customHeight="1" x14ac:dyDescent="0.25">
      <c r="A2704" s="57">
        <v>7134</v>
      </c>
      <c r="B2704" s="57" t="s">
        <v>6883</v>
      </c>
      <c r="C2704" s="57" t="s">
        <v>6884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6632</v>
      </c>
      <c r="O2704" s="57" t="s">
        <v>6639</v>
      </c>
      <c r="P2704" s="57" t="s">
        <v>2231</v>
      </c>
      <c r="Q2704" s="57"/>
    </row>
    <row r="2705" spans="1:17" ht="15" customHeight="1" x14ac:dyDescent="0.25">
      <c r="A2705" s="57">
        <v>22600</v>
      </c>
      <c r="B2705" s="57" t="s">
        <v>7207</v>
      </c>
      <c r="C2705" s="57" t="s">
        <v>7208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6632</v>
      </c>
      <c r="O2705" s="57" t="s">
        <v>6636</v>
      </c>
      <c r="P2705" s="57" t="s">
        <v>2231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6">
        <v>0.88490000000000002</v>
      </c>
      <c r="H2706" s="66">
        <f t="shared" si="138"/>
        <v>0.97338999999999998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5355</v>
      </c>
      <c r="O2706" s="55" t="s">
        <v>5356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6">
        <v>1.8149000000000002</v>
      </c>
      <c r="H2707" s="66">
        <f t="shared" si="138"/>
        <v>1.9963900000000003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5355</v>
      </c>
      <c r="O2707" s="55" t="s">
        <v>5366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6">
        <v>1.6049</v>
      </c>
      <c r="H2708" s="66">
        <f t="shared" si="138"/>
        <v>1.76539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5355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6">
        <v>1.6049</v>
      </c>
      <c r="H2709" s="66">
        <f t="shared" si="138"/>
        <v>1.76539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5355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6">
        <v>1.6049</v>
      </c>
      <c r="H2710" s="66">
        <f t="shared" si="138"/>
        <v>1.76539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5355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6">
        <v>1.8149000000000002</v>
      </c>
      <c r="H2711" s="66">
        <f t="shared" si="138"/>
        <v>1.9963900000000003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5355</v>
      </c>
      <c r="O2711" s="55" t="s">
        <v>5363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6">
        <v>2.3249</v>
      </c>
      <c r="H2712" s="66">
        <f t="shared" si="138"/>
        <v>2.5573899999999998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5355</v>
      </c>
      <c r="O2712" s="55" t="s">
        <v>5359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6">
        <v>1.6049</v>
      </c>
      <c r="H2713" s="66">
        <f t="shared" si="138"/>
        <v>1.76539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5355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6">
        <v>1.4049</v>
      </c>
      <c r="H2714" s="66">
        <f t="shared" si="138"/>
        <v>1.461096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5355</v>
      </c>
      <c r="O2714" s="55" t="s">
        <v>5363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6">
        <v>1.2348999999999999</v>
      </c>
      <c r="H2715" s="66">
        <f t="shared" si="138"/>
        <v>1.2842959999999999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5355</v>
      </c>
      <c r="O2715" s="55" t="s">
        <v>5363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6">
        <v>1.5048999999999999</v>
      </c>
      <c r="H2716" s="66">
        <f t="shared" si="138"/>
        <v>1.5650959999999998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5355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6">
        <v>2.6349</v>
      </c>
      <c r="H2717" s="66">
        <f t="shared" si="138"/>
        <v>2.89839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5355</v>
      </c>
      <c r="O2717" s="55" t="s">
        <v>5359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6">
        <v>3.0849000000000002</v>
      </c>
      <c r="H2718" s="66">
        <f t="shared" si="138"/>
        <v>3.3933900000000001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5355</v>
      </c>
      <c r="O2718" s="55" t="s">
        <v>5356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6">
        <v>6.7949000000000002</v>
      </c>
      <c r="H2719" s="66">
        <f t="shared" si="138"/>
        <v>7.0666960000000003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5355</v>
      </c>
      <c r="O2719" s="55" t="s">
        <v>5363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6">
        <v>16.994900000000001</v>
      </c>
      <c r="H2720" s="66">
        <f t="shared" si="138"/>
        <v>17.674696000000001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5355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6">
        <v>11.1249</v>
      </c>
      <c r="H2721" s="66">
        <f t="shared" si="138"/>
        <v>12.23739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5355</v>
      </c>
      <c r="O2721" s="55" t="s">
        <v>5363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6">
        <v>1.1949000000000001</v>
      </c>
      <c r="H2722" s="66">
        <f t="shared" si="138"/>
        <v>1.3143900000000002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5355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6">
        <v>1.1349</v>
      </c>
      <c r="H2723" s="66">
        <f t="shared" si="138"/>
        <v>1.2483900000000001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6632</v>
      </c>
      <c r="O2723" s="55" t="s">
        <v>6639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6">
        <v>1.1349</v>
      </c>
      <c r="H2724" s="66">
        <f t="shared" si="138"/>
        <v>1.2483900000000001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6632</v>
      </c>
      <c r="O2724" s="55" t="s">
        <v>6639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6">
        <v>1.1349</v>
      </c>
      <c r="H2725" s="66">
        <f t="shared" si="138"/>
        <v>1.2483900000000001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6632</v>
      </c>
      <c r="O2725" s="55" t="s">
        <v>6639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6">
        <v>1.1349</v>
      </c>
      <c r="H2726" s="66">
        <f t="shared" si="138"/>
        <v>1.2483900000000001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6632</v>
      </c>
      <c r="O2726" s="55" t="s">
        <v>6639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6">
        <v>2.1648999999999998</v>
      </c>
      <c r="H2727" s="66">
        <f t="shared" si="138"/>
        <v>2.3813899999999997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7481</v>
      </c>
      <c r="O2727" s="55" t="s">
        <v>7482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6">
        <v>1.9549000000000001</v>
      </c>
      <c r="H2728" s="66">
        <f t="shared" si="138"/>
        <v>2.1503900000000002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7481</v>
      </c>
      <c r="O2728" s="55" t="s">
        <v>7482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6">
        <v>1.0248999999999999</v>
      </c>
      <c r="H2729" s="66">
        <f t="shared" si="138"/>
        <v>1.1273899999999999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2772</v>
      </c>
      <c r="O2729" s="55" t="s">
        <v>7570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6">
        <v>1.0248999999999999</v>
      </c>
      <c r="H2730" s="66">
        <f t="shared" si="138"/>
        <v>1.1273899999999999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2772</v>
      </c>
      <c r="O2730" s="55" t="s">
        <v>7570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6">
        <v>1.2948999999999999</v>
      </c>
      <c r="H2731" s="66">
        <f t="shared" si="138"/>
        <v>1.4243899999999998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2772</v>
      </c>
      <c r="O2731" s="55" t="s">
        <v>7570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6">
        <v>1.6049</v>
      </c>
      <c r="H2732" s="66">
        <f t="shared" si="138"/>
        <v>1.76539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6574</v>
      </c>
      <c r="O2732" s="55" t="s">
        <v>6589</v>
      </c>
      <c r="P2732" s="55"/>
      <c r="Q2732" s="55"/>
    </row>
    <row r="2733" spans="1:17" ht="15" customHeight="1" x14ac:dyDescent="0.25">
      <c r="A2733" s="61">
        <v>20416</v>
      </c>
      <c r="B2733" s="61" t="s">
        <v>6590</v>
      </c>
      <c r="C2733" s="61" t="s">
        <v>6591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6574</v>
      </c>
      <c r="O2733" s="61" t="s">
        <v>6589</v>
      </c>
      <c r="P2733" s="61" t="s">
        <v>3415</v>
      </c>
      <c r="Q2733" s="61"/>
    </row>
    <row r="2734" spans="1:17" ht="15" customHeight="1" x14ac:dyDescent="0.25">
      <c r="A2734" s="61">
        <v>20419</v>
      </c>
      <c r="B2734" s="61" t="s">
        <v>6594</v>
      </c>
      <c r="C2734" s="61" t="s">
        <v>6595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6574</v>
      </c>
      <c r="O2734" s="61" t="s">
        <v>6589</v>
      </c>
      <c r="P2734" s="61" t="s">
        <v>3415</v>
      </c>
      <c r="Q2734" s="61"/>
    </row>
    <row r="2735" spans="1:17" ht="15" customHeight="1" x14ac:dyDescent="0.25">
      <c r="A2735" s="61">
        <v>20418</v>
      </c>
      <c r="B2735" s="61" t="s">
        <v>6592</v>
      </c>
      <c r="C2735" s="61" t="s">
        <v>6593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6574</v>
      </c>
      <c r="O2735" s="61" t="s">
        <v>6589</v>
      </c>
      <c r="P2735" s="61" t="s">
        <v>3415</v>
      </c>
      <c r="Q2735" s="61"/>
    </row>
    <row r="2736" spans="1:17" ht="15" customHeight="1" x14ac:dyDescent="0.25">
      <c r="A2736" s="61">
        <v>2175</v>
      </c>
      <c r="B2736" s="61" t="s">
        <v>6587</v>
      </c>
      <c r="C2736" s="61" t="s">
        <v>6588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6574</v>
      </c>
      <c r="O2736" s="61" t="s">
        <v>6589</v>
      </c>
      <c r="P2736" s="61" t="s">
        <v>3415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6">
        <v>0.93489999999999995</v>
      </c>
      <c r="H2737" s="66">
        <f t="shared" si="138"/>
        <v>1.0283899999999999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7481</v>
      </c>
      <c r="O2737" s="55" t="s">
        <v>7507</v>
      </c>
      <c r="P2737" s="55"/>
      <c r="Q2737" s="55"/>
    </row>
    <row r="2738" spans="1:17" ht="15" customHeight="1" x14ac:dyDescent="0.25">
      <c r="A2738" s="57">
        <v>18472</v>
      </c>
      <c r="B2738" s="57" t="s">
        <v>7501</v>
      </c>
      <c r="C2738" s="57" t="s">
        <v>7502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7481</v>
      </c>
      <c r="O2738" s="57" t="s">
        <v>7482</v>
      </c>
      <c r="P2738" s="57" t="s">
        <v>2231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6">
        <v>1.2948999999999999</v>
      </c>
      <c r="H2739" s="66">
        <f t="shared" si="138"/>
        <v>1.4243899999999998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7481</v>
      </c>
      <c r="O2739" s="55" t="s">
        <v>7482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6">
        <v>0.92490000000000006</v>
      </c>
      <c r="H2740" s="66">
        <f t="shared" si="138"/>
        <v>1.01739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5548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6">
        <v>0.57489999999999997</v>
      </c>
      <c r="H2741" s="66">
        <f t="shared" si="138"/>
        <v>0.63239000000000001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5548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6">
        <v>2.2248999999999999</v>
      </c>
      <c r="H2742" s="66">
        <f t="shared" si="138"/>
        <v>2.44739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7481</v>
      </c>
      <c r="O2742" s="55" t="s">
        <v>7482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6">
        <v>1.4448999999999999</v>
      </c>
      <c r="H2743" s="66">
        <f t="shared" si="138"/>
        <v>1.5893899999999999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5349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6">
        <v>1.2348999999999999</v>
      </c>
      <c r="H2744" s="66">
        <f t="shared" si="138"/>
        <v>1.35839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2772</v>
      </c>
      <c r="O2744" s="55" t="s">
        <v>7567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6">
        <v>1.0248999999999999</v>
      </c>
      <c r="H2745" s="66">
        <f t="shared" si="138"/>
        <v>1.1273899999999999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2772</v>
      </c>
      <c r="O2745" s="55" t="s">
        <v>7567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6">
        <v>1.0248999999999999</v>
      </c>
      <c r="H2746" s="66">
        <f t="shared" si="138"/>
        <v>1.1273899999999999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2772</v>
      </c>
      <c r="O2746" s="55" t="s">
        <v>7567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6">
        <v>1.0248999999999999</v>
      </c>
      <c r="H2747" s="66">
        <f t="shared" si="138"/>
        <v>1.1273899999999999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2772</v>
      </c>
      <c r="O2747" s="55" t="s">
        <v>7570</v>
      </c>
      <c r="P2747" s="55"/>
      <c r="Q2747" s="55"/>
    </row>
    <row r="2748" spans="1:17" ht="15" customHeight="1" x14ac:dyDescent="0.25">
      <c r="A2748" s="57">
        <v>22608</v>
      </c>
      <c r="B2748" s="57" t="s">
        <v>5521</v>
      </c>
      <c r="C2748" s="57" t="s">
        <v>5522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5480</v>
      </c>
      <c r="O2748" s="57" t="s">
        <v>5487</v>
      </c>
      <c r="P2748" s="57" t="s">
        <v>2231</v>
      </c>
      <c r="Q2748" s="57"/>
    </row>
    <row r="2749" spans="1:17" ht="15" customHeight="1" x14ac:dyDescent="0.25">
      <c r="A2749" s="57">
        <v>11481</v>
      </c>
      <c r="B2749" s="57" t="s">
        <v>5511</v>
      </c>
      <c r="C2749" s="57" t="s">
        <v>5512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5480</v>
      </c>
      <c r="O2749" s="57" t="s">
        <v>5504</v>
      </c>
      <c r="P2749" s="57" t="s">
        <v>2231</v>
      </c>
      <c r="Q2749" s="57"/>
    </row>
    <row r="2750" spans="1:17" ht="15" customHeight="1" x14ac:dyDescent="0.25">
      <c r="A2750" s="57">
        <v>22609</v>
      </c>
      <c r="B2750" s="57" t="s">
        <v>5523</v>
      </c>
      <c r="C2750" s="57" t="s">
        <v>5524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5480</v>
      </c>
      <c r="O2750" s="57" t="s">
        <v>5504</v>
      </c>
      <c r="P2750" s="57" t="s">
        <v>2231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6">
        <v>0.92490000000000006</v>
      </c>
      <c r="H2751" s="66">
        <f t="shared" si="138"/>
        <v>1.01739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5151</v>
      </c>
      <c r="O2751" s="55" t="s">
        <v>5152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6">
        <v>0.92490000000000006</v>
      </c>
      <c r="H2752" s="66">
        <f t="shared" si="138"/>
        <v>1.01739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5151</v>
      </c>
      <c r="O2752" s="55" t="s">
        <v>5152</v>
      </c>
      <c r="P2752" s="55"/>
      <c r="Q2752" s="55"/>
    </row>
    <row r="2753" spans="1:17" ht="15" customHeight="1" x14ac:dyDescent="0.25">
      <c r="A2753" s="57">
        <v>13999</v>
      </c>
      <c r="B2753" s="57" t="s">
        <v>5168</v>
      </c>
      <c r="C2753" s="57" t="s">
        <v>5169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5151</v>
      </c>
      <c r="O2753" s="57" t="s">
        <v>5152</v>
      </c>
      <c r="P2753" s="57" t="s">
        <v>2231</v>
      </c>
      <c r="Q2753" s="57"/>
    </row>
    <row r="2754" spans="1:17" ht="15" customHeight="1" x14ac:dyDescent="0.25">
      <c r="A2754" s="57">
        <v>15469</v>
      </c>
      <c r="B2754" s="57" t="s">
        <v>6988</v>
      </c>
      <c r="C2754" s="57" t="s">
        <v>6989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6632</v>
      </c>
      <c r="O2754" s="57" t="s">
        <v>6636</v>
      </c>
      <c r="P2754" s="57" t="s">
        <v>2231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6">
        <v>1.4449000000000001</v>
      </c>
      <c r="H2755" s="66">
        <f t="shared" si="138"/>
        <v>1.5893900000000001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6632</v>
      </c>
      <c r="O2755" s="55" t="s">
        <v>6636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6">
        <v>0.9849</v>
      </c>
      <c r="H2756" s="66">
        <f t="shared" si="138"/>
        <v>1.0833900000000001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6632</v>
      </c>
      <c r="O2756" s="55" t="s">
        <v>6636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6">
        <v>1.6049</v>
      </c>
      <c r="H2757" s="66">
        <f t="shared" si="138"/>
        <v>1.76539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6632</v>
      </c>
      <c r="O2757" s="55" t="s">
        <v>6648</v>
      </c>
      <c r="P2757" s="55"/>
      <c r="Q2757" s="55"/>
    </row>
    <row r="2758" spans="1:17" ht="15" customHeight="1" x14ac:dyDescent="0.25">
      <c r="A2758" s="57">
        <v>1638</v>
      </c>
      <c r="B2758" s="57" t="s">
        <v>6742</v>
      </c>
      <c r="C2758" s="57" t="s">
        <v>6743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6632</v>
      </c>
      <c r="O2758" s="57" t="s">
        <v>6636</v>
      </c>
      <c r="P2758" s="57" t="s">
        <v>2231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6">
        <v>0.93489999999999995</v>
      </c>
      <c r="H2759" s="66">
        <f t="shared" si="141"/>
        <v>1.0283899999999999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6632</v>
      </c>
      <c r="O2759" s="55" t="s">
        <v>6636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6">
        <v>0.93489999999999995</v>
      </c>
      <c r="H2760" s="66">
        <f t="shared" si="141"/>
        <v>1.0283899999999999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6632</v>
      </c>
      <c r="O2760" s="55" t="s">
        <v>6636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6">
        <v>0.93489999999999995</v>
      </c>
      <c r="H2761" s="66">
        <f t="shared" si="141"/>
        <v>1.0283899999999999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6632</v>
      </c>
      <c r="O2761" s="55" t="s">
        <v>6636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6">
        <v>0.93489999999999995</v>
      </c>
      <c r="H2762" s="66">
        <f t="shared" si="141"/>
        <v>1.0283899999999999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6632</v>
      </c>
      <c r="O2762" s="55" t="s">
        <v>6636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6">
        <v>0.93489999999999995</v>
      </c>
      <c r="H2763" s="66">
        <f t="shared" si="141"/>
        <v>1.0283899999999999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6632</v>
      </c>
      <c r="O2763" s="55" t="s">
        <v>6636</v>
      </c>
      <c r="P2763" s="55"/>
      <c r="Q2763" s="55"/>
    </row>
    <row r="2764" spans="1:17" ht="15" customHeight="1" x14ac:dyDescent="0.25">
      <c r="A2764" s="57">
        <v>21794</v>
      </c>
      <c r="B2764" s="57" t="s">
        <v>7183</v>
      </c>
      <c r="C2764" s="57" t="s">
        <v>7184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6632</v>
      </c>
      <c r="O2764" s="57" t="s">
        <v>6636</v>
      </c>
      <c r="P2764" s="57" t="s">
        <v>2231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6">
        <v>6.9049000000000005</v>
      </c>
      <c r="H2765" s="66">
        <f t="shared" si="141"/>
        <v>7.5953900000000001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6632</v>
      </c>
      <c r="O2765" s="55" t="s">
        <v>6636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6">
        <v>3.6049000000000002</v>
      </c>
      <c r="H2766" s="66">
        <f t="shared" si="141"/>
        <v>3.9653900000000002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6632</v>
      </c>
      <c r="O2766" s="55" t="s">
        <v>6636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6">
        <v>4.7348999999999997</v>
      </c>
      <c r="H2767" s="66">
        <f t="shared" si="141"/>
        <v>5.2083899999999996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6632</v>
      </c>
      <c r="O2767" s="55" t="s">
        <v>6636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6">
        <v>1.6449</v>
      </c>
      <c r="H2768" s="66">
        <f t="shared" si="141"/>
        <v>1.8093900000000001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6632</v>
      </c>
      <c r="O2768" s="55" t="s">
        <v>6648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6">
        <v>1.6449</v>
      </c>
      <c r="H2769" s="66">
        <f t="shared" si="141"/>
        <v>1.8093900000000001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6632</v>
      </c>
      <c r="O2769" s="55" t="s">
        <v>6648</v>
      </c>
      <c r="P2769" s="55"/>
      <c r="Q2769" s="55"/>
    </row>
    <row r="2770" spans="1:17" ht="15" customHeight="1" x14ac:dyDescent="0.25">
      <c r="A2770" s="57">
        <v>11574</v>
      </c>
      <c r="B2770" s="57" t="s">
        <v>5402</v>
      </c>
      <c r="C2770" s="57" t="s">
        <v>5403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5377</v>
      </c>
      <c r="O2770" s="57" t="s">
        <v>5404</v>
      </c>
      <c r="P2770" s="57" t="s">
        <v>2231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6">
        <v>0.92490000000000006</v>
      </c>
      <c r="H2771" s="66">
        <f t="shared" si="141"/>
        <v>1.01739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5377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5465</v>
      </c>
      <c r="C2772" s="61" t="s">
        <v>5466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5377</v>
      </c>
      <c r="O2772" s="61" t="s">
        <v>5467</v>
      </c>
      <c r="P2772" s="61" t="s">
        <v>3415</v>
      </c>
      <c r="Q2772" s="61"/>
    </row>
    <row r="2773" spans="1:17" ht="15" customHeight="1" x14ac:dyDescent="0.25">
      <c r="A2773" s="61">
        <v>5130</v>
      </c>
      <c r="B2773" s="61" t="s">
        <v>5459</v>
      </c>
      <c r="C2773" s="61" t="s">
        <v>5460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5377</v>
      </c>
      <c r="O2773" s="61" t="s">
        <v>5411</v>
      </c>
      <c r="P2773" s="61" t="s">
        <v>3415</v>
      </c>
      <c r="Q2773" s="61"/>
    </row>
    <row r="2774" spans="1:17" ht="15" customHeight="1" x14ac:dyDescent="0.25">
      <c r="A2774" s="61">
        <v>5132</v>
      </c>
      <c r="B2774" s="61" t="s">
        <v>5461</v>
      </c>
      <c r="C2774" s="61" t="s">
        <v>5462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5377</v>
      </c>
      <c r="O2774" s="61" t="s">
        <v>5389</v>
      </c>
      <c r="P2774" s="61" t="s">
        <v>3415</v>
      </c>
      <c r="Q2774" s="61"/>
    </row>
    <row r="2775" spans="1:17" ht="15" customHeight="1" x14ac:dyDescent="0.25">
      <c r="A2775" s="61">
        <v>5143</v>
      </c>
      <c r="B2775" s="61" t="s">
        <v>5468</v>
      </c>
      <c r="C2775" s="61" t="s">
        <v>5469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5377</v>
      </c>
      <c r="O2775" s="61" t="s">
        <v>5467</v>
      </c>
      <c r="P2775" s="61" t="s">
        <v>3415</v>
      </c>
      <c r="Q2775" s="61"/>
    </row>
    <row r="2776" spans="1:17" ht="15" customHeight="1" x14ac:dyDescent="0.25">
      <c r="A2776" s="61">
        <v>5136</v>
      </c>
      <c r="B2776" s="61" t="s">
        <v>5463</v>
      </c>
      <c r="C2776" s="61" t="s">
        <v>5464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5377</v>
      </c>
      <c r="O2776" s="61" t="s">
        <v>5384</v>
      </c>
      <c r="P2776" s="61" t="s">
        <v>3415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6">
        <v>1.2948999999999999</v>
      </c>
      <c r="H2777" s="66">
        <f t="shared" si="141"/>
        <v>1.4243899999999998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5377</v>
      </c>
      <c r="O2777" s="55" t="s">
        <v>5467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6">
        <v>1.6449</v>
      </c>
      <c r="H2778" s="66">
        <f t="shared" si="141"/>
        <v>1.8093900000000001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5377</v>
      </c>
      <c r="O2778" s="55" t="s">
        <v>5384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6">
        <v>1.9149</v>
      </c>
      <c r="H2779" s="66">
        <f t="shared" si="141"/>
        <v>2.1063900000000002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5377</v>
      </c>
      <c r="O2779" s="55" t="s">
        <v>5381</v>
      </c>
      <c r="P2779" s="55"/>
      <c r="Q2779" s="55"/>
    </row>
    <row r="2780" spans="1:17" ht="15" customHeight="1" x14ac:dyDescent="0.25">
      <c r="A2780" s="61">
        <v>5145</v>
      </c>
      <c r="B2780" s="61" t="s">
        <v>5472</v>
      </c>
      <c r="C2780" s="61" t="s">
        <v>5473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5377</v>
      </c>
      <c r="O2780" s="61" t="s">
        <v>5381</v>
      </c>
      <c r="P2780" s="61" t="s">
        <v>3415</v>
      </c>
      <c r="Q2780" s="61"/>
    </row>
    <row r="2781" spans="1:17" ht="15" customHeight="1" x14ac:dyDescent="0.25">
      <c r="A2781" s="61">
        <v>5144</v>
      </c>
      <c r="B2781" s="61" t="s">
        <v>5470</v>
      </c>
      <c r="C2781" s="61" t="s">
        <v>5471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5377</v>
      </c>
      <c r="O2781" s="61" t="s">
        <v>5381</v>
      </c>
      <c r="P2781" s="61" t="s">
        <v>3415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6">
        <v>1.9149</v>
      </c>
      <c r="H2782" s="66">
        <f t="shared" si="141"/>
        <v>2.1063900000000002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5377</v>
      </c>
      <c r="O2782" s="55" t="s">
        <v>5381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6">
        <v>2.4348999999999998</v>
      </c>
      <c r="H2783" s="66">
        <f t="shared" si="141"/>
        <v>2.9705779999999997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6551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6">
        <v>2.6349</v>
      </c>
      <c r="H2784" s="66">
        <f t="shared" si="141"/>
        <v>2.89839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6551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6">
        <v>1.1349</v>
      </c>
      <c r="H2785" s="66">
        <f t="shared" si="141"/>
        <v>1.3845780000000001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6551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6">
        <v>2.2248999999999999</v>
      </c>
      <c r="H2786" s="66">
        <f t="shared" si="141"/>
        <v>2.44739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6551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6">
        <v>1.1949000000000001</v>
      </c>
      <c r="H2787" s="66">
        <f t="shared" si="141"/>
        <v>1.3143900000000002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6551</v>
      </c>
      <c r="O2787" s="55" t="s">
        <v>11352</v>
      </c>
      <c r="P2787" s="55"/>
      <c r="Q2787" s="55"/>
    </row>
    <row r="2788" spans="1:17" ht="15" customHeight="1" x14ac:dyDescent="0.3">
      <c r="A2788" s="63">
        <v>22594</v>
      </c>
      <c r="B2788" s="63" t="s">
        <v>10378</v>
      </c>
      <c r="C2788" s="63" t="s">
        <v>10379</v>
      </c>
      <c r="D2788" s="63"/>
      <c r="E2788" s="63">
        <v>22</v>
      </c>
      <c r="F2788" s="63">
        <v>6</v>
      </c>
      <c r="G2788" s="64">
        <v>8.0349000000000004</v>
      </c>
      <c r="H2788" s="64">
        <f t="shared" si="141"/>
        <v>9.8025780000000005</v>
      </c>
      <c r="I2788" s="63">
        <v>14</v>
      </c>
      <c r="J2788" s="63">
        <v>5</v>
      </c>
      <c r="K2788" s="63">
        <v>80</v>
      </c>
      <c r="L2788" s="63">
        <f t="shared" si="142"/>
        <v>0</v>
      </c>
      <c r="M2788" s="63">
        <f t="shared" si="143"/>
        <v>0</v>
      </c>
      <c r="N2788" s="63" t="s">
        <v>4977</v>
      </c>
      <c r="O2788" s="63" t="s">
        <v>4981</v>
      </c>
      <c r="P2788" s="63"/>
      <c r="Q2788" s="63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6">
        <v>14.934900000000001</v>
      </c>
      <c r="H2789" s="66">
        <f t="shared" si="141"/>
        <v>18.220578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4977</v>
      </c>
      <c r="O2789" s="55" t="s">
        <v>4987</v>
      </c>
      <c r="P2789" s="55"/>
      <c r="Q2789" s="55"/>
    </row>
    <row r="2790" spans="1:17" ht="15" customHeight="1" x14ac:dyDescent="0.25">
      <c r="A2790" s="57">
        <v>17687</v>
      </c>
      <c r="B2790" s="57" t="s">
        <v>5004</v>
      </c>
      <c r="C2790" s="57" t="s">
        <v>5005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4977</v>
      </c>
      <c r="O2790" s="57" t="s">
        <v>4987</v>
      </c>
      <c r="P2790" s="57" t="s">
        <v>2231</v>
      </c>
      <c r="Q2790" s="57"/>
    </row>
    <row r="2791" spans="1:17" ht="15" customHeight="1" x14ac:dyDescent="0.25">
      <c r="A2791" s="57">
        <v>17686</v>
      </c>
      <c r="B2791" s="57" t="s">
        <v>5002</v>
      </c>
      <c r="C2791" s="57" t="s">
        <v>5003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4977</v>
      </c>
      <c r="O2791" s="57" t="s">
        <v>4987</v>
      </c>
      <c r="P2791" s="57" t="s">
        <v>2231</v>
      </c>
      <c r="Q2791" s="57"/>
    </row>
    <row r="2792" spans="1:17" ht="15" customHeight="1" x14ac:dyDescent="0.25">
      <c r="A2792" s="59">
        <v>23364</v>
      </c>
      <c r="B2792" s="59" t="s">
        <v>5021</v>
      </c>
      <c r="C2792" s="59" t="s">
        <v>5022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4977</v>
      </c>
      <c r="O2792" s="59" t="s">
        <v>4987</v>
      </c>
      <c r="P2792" s="59" t="s">
        <v>2647</v>
      </c>
      <c r="Q2792" s="73">
        <v>45485</v>
      </c>
    </row>
    <row r="2793" spans="1:17" ht="15" customHeight="1" x14ac:dyDescent="0.25">
      <c r="A2793" s="59">
        <v>23365</v>
      </c>
      <c r="B2793" s="59" t="s">
        <v>5023</v>
      </c>
      <c r="C2793" s="59" t="s">
        <v>5024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4977</v>
      </c>
      <c r="O2793" s="59" t="s">
        <v>4987</v>
      </c>
      <c r="P2793" s="59" t="s">
        <v>2647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6">
        <v>1.8149</v>
      </c>
      <c r="H2794" s="66">
        <f t="shared" si="141"/>
        <v>2.214178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4977</v>
      </c>
      <c r="O2794" s="55" t="s">
        <v>4987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6">
        <v>1.8149</v>
      </c>
      <c r="H2795" s="66">
        <f t="shared" si="141"/>
        <v>2.214178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4977</v>
      </c>
      <c r="O2795" s="55" t="s">
        <v>4987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6">
        <v>3.0449000000000002</v>
      </c>
      <c r="H2796" s="66">
        <f t="shared" si="141"/>
        <v>3.7147780000000004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4977</v>
      </c>
      <c r="O2796" s="55" t="s">
        <v>4987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6">
        <v>9.5748999999999995</v>
      </c>
      <c r="H2797" s="66">
        <f t="shared" si="141"/>
        <v>11.681377999999999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4977</v>
      </c>
      <c r="O2797" s="55" t="s">
        <v>4984</v>
      </c>
      <c r="P2797" s="55"/>
      <c r="Q2797" s="55"/>
    </row>
    <row r="2798" spans="1:17" ht="15" customHeight="1" x14ac:dyDescent="0.25">
      <c r="A2798" s="59">
        <v>22611</v>
      </c>
      <c r="B2798" s="59" t="s">
        <v>5017</v>
      </c>
      <c r="C2798" s="59" t="s">
        <v>5018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4977</v>
      </c>
      <c r="O2798" s="59" t="s">
        <v>4984</v>
      </c>
      <c r="P2798" s="59" t="s">
        <v>2647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6">
        <v>1.9549000000000001</v>
      </c>
      <c r="H2799" s="66">
        <f t="shared" si="141"/>
        <v>2.3849780000000003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4977</v>
      </c>
      <c r="O2799" s="55" t="s">
        <v>4987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6">
        <v>2.4748999999999999</v>
      </c>
      <c r="H2800" s="66">
        <f t="shared" si="141"/>
        <v>3.0193779999999997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4977</v>
      </c>
      <c r="O2800" s="55" t="s">
        <v>4987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6">
        <v>6.1749000000000001</v>
      </c>
      <c r="H2801" s="66">
        <f t="shared" si="141"/>
        <v>7.5333779999999999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4977</v>
      </c>
      <c r="O2801" s="55" t="s">
        <v>4987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6">
        <v>7.7949000000000002</v>
      </c>
      <c r="H2802" s="66">
        <f t="shared" si="141"/>
        <v>9.5097780000000007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4977</v>
      </c>
      <c r="O2802" s="55" t="s">
        <v>4987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6">
        <v>7.8249000000000004</v>
      </c>
      <c r="H2803" s="66">
        <f t="shared" si="141"/>
        <v>9.5463780000000007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4977</v>
      </c>
      <c r="O2803" s="55" t="s">
        <v>4987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6">
        <v>11.6349</v>
      </c>
      <c r="H2804" s="66">
        <f t="shared" si="141"/>
        <v>14.194578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4977</v>
      </c>
      <c r="O2804" s="55" t="s">
        <v>4984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6">
        <v>14.414899999999999</v>
      </c>
      <c r="H2805" s="66">
        <f t="shared" si="141"/>
        <v>17.586178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4977</v>
      </c>
      <c r="O2805" s="55" t="s">
        <v>4984</v>
      </c>
      <c r="P2805" s="55"/>
      <c r="Q2805" s="55"/>
    </row>
    <row r="2806" spans="1:17" ht="15" customHeight="1" x14ac:dyDescent="0.25">
      <c r="A2806" s="57">
        <v>20353</v>
      </c>
      <c r="B2806" s="57" t="s">
        <v>5006</v>
      </c>
      <c r="C2806" s="57" t="s">
        <v>5007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4977</v>
      </c>
      <c r="O2806" s="57" t="s">
        <v>5008</v>
      </c>
      <c r="P2806" s="57" t="s">
        <v>2231</v>
      </c>
      <c r="Q2806" s="57"/>
    </row>
    <row r="2807" spans="1:17" ht="15" customHeight="1" x14ac:dyDescent="0.3">
      <c r="A2807" s="63">
        <v>13850</v>
      </c>
      <c r="B2807" s="63" t="s">
        <v>10287</v>
      </c>
      <c r="C2807" s="63" t="s">
        <v>10288</v>
      </c>
      <c r="D2807" s="63"/>
      <c r="E2807" s="63">
        <v>22</v>
      </c>
      <c r="F2807" s="63">
        <v>8</v>
      </c>
      <c r="G2807" s="64">
        <v>3.2549000000000001</v>
      </c>
      <c r="H2807" s="64">
        <f t="shared" si="141"/>
        <v>3.9709780000000001</v>
      </c>
      <c r="I2807" s="63">
        <v>12</v>
      </c>
      <c r="J2807" s="63">
        <v>10</v>
      </c>
      <c r="K2807" s="63">
        <v>120</v>
      </c>
      <c r="L2807" s="63">
        <f t="shared" si="142"/>
        <v>0</v>
      </c>
      <c r="M2807" s="63">
        <f t="shared" si="143"/>
        <v>0</v>
      </c>
      <c r="N2807" s="63" t="s">
        <v>4977</v>
      </c>
      <c r="O2807" s="63" t="s">
        <v>4981</v>
      </c>
      <c r="P2807" s="63"/>
      <c r="Q2807" s="63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6">
        <v>1.2848999999999999</v>
      </c>
      <c r="H2808" s="66">
        <f t="shared" si="141"/>
        <v>1.5675779999999999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4973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4971</v>
      </c>
      <c r="C2809" s="57" t="s">
        <v>4972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4973</v>
      </c>
      <c r="O2809" s="57" t="s">
        <v>4974</v>
      </c>
      <c r="P2809" s="57" t="s">
        <v>2231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6">
        <v>1.3349</v>
      </c>
      <c r="H2810" s="66">
        <f t="shared" si="141"/>
        <v>1.4683899999999999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4973</v>
      </c>
      <c r="O2810" s="55" t="s">
        <v>4974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6">
        <v>1.8149</v>
      </c>
      <c r="H2811" s="66">
        <f t="shared" si="141"/>
        <v>1.9963899999999999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4973</v>
      </c>
      <c r="O2811" s="55" t="s">
        <v>4974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6">
        <v>3.0848999999999998</v>
      </c>
      <c r="H2812" s="66">
        <f t="shared" si="141"/>
        <v>3.3933899999999997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4973</v>
      </c>
      <c r="O2812" s="55" t="s">
        <v>4974</v>
      </c>
      <c r="P2812" s="55"/>
      <c r="Q2812" s="55"/>
    </row>
    <row r="2813" spans="1:17" ht="15" customHeight="1" x14ac:dyDescent="0.25">
      <c r="A2813" s="57">
        <v>5071</v>
      </c>
      <c r="B2813" s="57" t="s">
        <v>6847</v>
      </c>
      <c r="C2813" s="57" t="s">
        <v>6848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6632</v>
      </c>
      <c r="O2813" s="57" t="s">
        <v>6636</v>
      </c>
      <c r="P2813" s="57" t="s">
        <v>2231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6">
        <v>0.92489999999999994</v>
      </c>
      <c r="H2814" s="66">
        <f t="shared" si="141"/>
        <v>1.01739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6632</v>
      </c>
      <c r="O2814" s="55" t="s">
        <v>6636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6">
        <v>1.9649000000000001</v>
      </c>
      <c r="H2815" s="66">
        <f t="shared" si="141"/>
        <v>2.1613899999999999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6632</v>
      </c>
      <c r="O2815" s="55" t="s">
        <v>6648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6">
        <v>1.9649000000000001</v>
      </c>
      <c r="H2816" s="66">
        <f t="shared" si="141"/>
        <v>2.1613899999999999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6632</v>
      </c>
      <c r="O2816" s="55" t="s">
        <v>6648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6">
        <v>1.9649000000000001</v>
      </c>
      <c r="H2817" s="66">
        <f t="shared" si="141"/>
        <v>2.1613899999999999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6632</v>
      </c>
      <c r="O2817" s="55" t="s">
        <v>6648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6849</v>
      </c>
      <c r="C2818" s="57" t="s">
        <v>6850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6632</v>
      </c>
      <c r="O2818" s="57" t="s">
        <v>6651</v>
      </c>
      <c r="P2818" s="57" t="s">
        <v>2231</v>
      </c>
      <c r="Q2818" s="57"/>
    </row>
    <row r="2819" spans="1:17" ht="15" customHeight="1" x14ac:dyDescent="0.25">
      <c r="A2819" s="57">
        <v>5073</v>
      </c>
      <c r="B2819" s="57" t="s">
        <v>6851</v>
      </c>
      <c r="C2819" s="57" t="s">
        <v>6852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6632</v>
      </c>
      <c r="O2819" s="57" t="s">
        <v>6651</v>
      </c>
      <c r="P2819" s="57" t="s">
        <v>2231</v>
      </c>
      <c r="Q2819" s="57"/>
    </row>
    <row r="2820" spans="1:17" ht="15" customHeight="1" x14ac:dyDescent="0.25">
      <c r="A2820" s="57">
        <v>5074</v>
      </c>
      <c r="B2820" s="57" t="s">
        <v>6853</v>
      </c>
      <c r="C2820" s="57" t="s">
        <v>6854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6632</v>
      </c>
      <c r="O2820" s="57" t="s">
        <v>6651</v>
      </c>
      <c r="P2820" s="57" t="s">
        <v>2231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6">
        <v>1.4449000000000001</v>
      </c>
      <c r="H2821" s="66">
        <f t="shared" si="141"/>
        <v>1.5893900000000001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6632</v>
      </c>
      <c r="O2821" s="55" t="s">
        <v>6651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6">
        <v>1.4449000000000001</v>
      </c>
      <c r="H2822" s="66">
        <f t="shared" ref="H2822:H2885" si="144">G2822*E2822%+G2822</f>
        <v>1.5893900000000001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6632</v>
      </c>
      <c r="O2822" s="55" t="s">
        <v>6651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6">
        <v>1.4449000000000001</v>
      </c>
      <c r="H2823" s="66">
        <f t="shared" si="144"/>
        <v>1.5893900000000001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6632</v>
      </c>
      <c r="O2823" s="55" t="s">
        <v>6651</v>
      </c>
      <c r="P2823" s="55"/>
      <c r="Q2823" s="55"/>
    </row>
    <row r="2824" spans="1:17" ht="15" customHeight="1" x14ac:dyDescent="0.3">
      <c r="A2824" s="63">
        <v>5888</v>
      </c>
      <c r="B2824" s="63" t="s">
        <v>10234</v>
      </c>
      <c r="C2824" s="63" t="s">
        <v>10235</v>
      </c>
      <c r="D2824" s="63"/>
      <c r="E2824" s="63">
        <v>10</v>
      </c>
      <c r="F2824" s="63">
        <v>12</v>
      </c>
      <c r="G2824" s="64">
        <v>4.6349</v>
      </c>
      <c r="H2824" s="64">
        <f t="shared" si="144"/>
        <v>5.0983900000000002</v>
      </c>
      <c r="I2824" s="63">
        <v>14</v>
      </c>
      <c r="J2824" s="63">
        <v>13</v>
      </c>
      <c r="K2824" s="63">
        <v>182</v>
      </c>
      <c r="L2824" s="63">
        <f t="shared" si="145"/>
        <v>0</v>
      </c>
      <c r="M2824" s="63">
        <f t="shared" si="146"/>
        <v>0</v>
      </c>
      <c r="N2824" s="63" t="s">
        <v>6323</v>
      </c>
      <c r="O2824" s="63" t="s">
        <v>6327</v>
      </c>
      <c r="P2824" s="63"/>
      <c r="Q2824" s="63"/>
    </row>
    <row r="2825" spans="1:17" ht="15" customHeight="1" x14ac:dyDescent="0.25">
      <c r="A2825" s="59">
        <v>5889</v>
      </c>
      <c r="B2825" s="59" t="s">
        <v>6464</v>
      </c>
      <c r="C2825" s="59" t="s">
        <v>6465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6323</v>
      </c>
      <c r="O2825" s="59" t="s">
        <v>6327</v>
      </c>
      <c r="P2825" s="59" t="s">
        <v>2647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6">
        <v>4.2248999999999999</v>
      </c>
      <c r="H2826" s="66">
        <f t="shared" si="144"/>
        <v>4.6473899999999997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6323</v>
      </c>
      <c r="O2826" s="55" t="s">
        <v>12097</v>
      </c>
      <c r="P2826" s="55"/>
      <c r="Q2826" s="55"/>
    </row>
    <row r="2827" spans="1:17" ht="15" customHeight="1" x14ac:dyDescent="0.3">
      <c r="A2827" s="63">
        <v>6275</v>
      </c>
      <c r="B2827" s="63" t="s">
        <v>10252</v>
      </c>
      <c r="C2827" s="63" t="s">
        <v>10253</v>
      </c>
      <c r="D2827" s="63"/>
      <c r="E2827" s="63">
        <v>10</v>
      </c>
      <c r="F2827" s="63">
        <v>18</v>
      </c>
      <c r="G2827" s="64">
        <v>2.9449000000000001</v>
      </c>
      <c r="H2827" s="64">
        <f t="shared" si="144"/>
        <v>3.2393900000000002</v>
      </c>
      <c r="I2827" s="63">
        <v>13</v>
      </c>
      <c r="J2827" s="63">
        <v>9</v>
      </c>
      <c r="K2827" s="63">
        <v>117</v>
      </c>
      <c r="L2827" s="63">
        <f t="shared" si="145"/>
        <v>0</v>
      </c>
      <c r="M2827" s="63">
        <f t="shared" si="146"/>
        <v>0</v>
      </c>
      <c r="N2827" s="63" t="s">
        <v>6323</v>
      </c>
      <c r="O2827" s="63" t="s">
        <v>6327</v>
      </c>
      <c r="P2827" s="63"/>
      <c r="Q2827" s="63"/>
    </row>
    <row r="2828" spans="1:17" ht="15" customHeight="1" x14ac:dyDescent="0.25">
      <c r="A2828" s="57">
        <v>22684</v>
      </c>
      <c r="B2828" s="57" t="s">
        <v>6424</v>
      </c>
      <c r="C2828" s="57" t="s">
        <v>6425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6323</v>
      </c>
      <c r="O2828" s="57" t="s">
        <v>6327</v>
      </c>
      <c r="P2828" s="57" t="s">
        <v>2231</v>
      </c>
      <c r="Q2828" s="57"/>
    </row>
    <row r="2829" spans="1:17" ht="15" customHeight="1" x14ac:dyDescent="0.25">
      <c r="A2829" s="57">
        <v>22685</v>
      </c>
      <c r="B2829" s="57" t="s">
        <v>6426</v>
      </c>
      <c r="C2829" s="57" t="s">
        <v>6427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6323</v>
      </c>
      <c r="O2829" s="57" t="s">
        <v>6327</v>
      </c>
      <c r="P2829" s="57" t="s">
        <v>2231</v>
      </c>
      <c r="Q2829" s="57"/>
    </row>
    <row r="2830" spans="1:17" ht="15" customHeight="1" x14ac:dyDescent="0.3">
      <c r="A2830" s="63">
        <v>5890</v>
      </c>
      <c r="B2830" s="63" t="s">
        <v>10236</v>
      </c>
      <c r="C2830" s="63" t="s">
        <v>10237</v>
      </c>
      <c r="D2830" s="63"/>
      <c r="E2830" s="63">
        <v>10</v>
      </c>
      <c r="F2830" s="63">
        <v>32</v>
      </c>
      <c r="G2830" s="64">
        <v>3.1949000000000001</v>
      </c>
      <c r="H2830" s="64">
        <f t="shared" si="144"/>
        <v>3.5143900000000001</v>
      </c>
      <c r="I2830" s="63">
        <v>7</v>
      </c>
      <c r="J2830" s="63">
        <v>8</v>
      </c>
      <c r="K2830" s="63">
        <v>56</v>
      </c>
      <c r="L2830" s="63">
        <f t="shared" si="145"/>
        <v>0</v>
      </c>
      <c r="M2830" s="63">
        <f t="shared" si="146"/>
        <v>0</v>
      </c>
      <c r="N2830" s="63" t="s">
        <v>6323</v>
      </c>
      <c r="O2830" s="63" t="s">
        <v>6327</v>
      </c>
      <c r="P2830" s="63"/>
      <c r="Q2830" s="63"/>
    </row>
    <row r="2831" spans="1:17" ht="15" customHeight="1" x14ac:dyDescent="0.3">
      <c r="A2831" s="63">
        <v>6276</v>
      </c>
      <c r="B2831" s="63" t="s">
        <v>10254</v>
      </c>
      <c r="C2831" s="63" t="s">
        <v>10255</v>
      </c>
      <c r="D2831" s="63"/>
      <c r="E2831" s="63">
        <v>10</v>
      </c>
      <c r="F2831" s="63">
        <v>12</v>
      </c>
      <c r="G2831" s="64">
        <v>2.9849000000000001</v>
      </c>
      <c r="H2831" s="64">
        <f t="shared" si="144"/>
        <v>3.2833900000000003</v>
      </c>
      <c r="I2831" s="63">
        <v>14</v>
      </c>
      <c r="J2831" s="63">
        <v>13</v>
      </c>
      <c r="K2831" s="63">
        <v>182</v>
      </c>
      <c r="L2831" s="63">
        <f t="shared" si="145"/>
        <v>0</v>
      </c>
      <c r="M2831" s="63">
        <f t="shared" si="146"/>
        <v>0</v>
      </c>
      <c r="N2831" s="63" t="s">
        <v>6323</v>
      </c>
      <c r="O2831" s="63" t="s">
        <v>6327</v>
      </c>
      <c r="P2831" s="63"/>
      <c r="Q2831" s="63"/>
    </row>
    <row r="2832" spans="1:17" ht="15" customHeight="1" x14ac:dyDescent="0.3">
      <c r="A2832" s="63">
        <v>20891</v>
      </c>
      <c r="B2832" s="63" t="s">
        <v>10336</v>
      </c>
      <c r="C2832" s="63" t="s">
        <v>10337</v>
      </c>
      <c r="D2832" s="63"/>
      <c r="E2832" s="63">
        <v>10</v>
      </c>
      <c r="F2832" s="63">
        <v>12</v>
      </c>
      <c r="G2832" s="64">
        <v>2.9849000000000001</v>
      </c>
      <c r="H2832" s="64">
        <f t="shared" si="144"/>
        <v>3.2833900000000003</v>
      </c>
      <c r="I2832" s="63">
        <v>14</v>
      </c>
      <c r="J2832" s="63">
        <v>13</v>
      </c>
      <c r="K2832" s="63">
        <v>182</v>
      </c>
      <c r="L2832" s="63">
        <f t="shared" si="145"/>
        <v>0</v>
      </c>
      <c r="M2832" s="63">
        <f t="shared" si="146"/>
        <v>0</v>
      </c>
      <c r="N2832" s="63" t="s">
        <v>6323</v>
      </c>
      <c r="O2832" s="63" t="s">
        <v>6327</v>
      </c>
      <c r="P2832" s="63"/>
      <c r="Q2832" s="63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6">
        <v>1.1349</v>
      </c>
      <c r="H2833" s="66">
        <f t="shared" si="144"/>
        <v>1.2483900000000001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7399</v>
      </c>
      <c r="O2833" s="55" t="s">
        <v>7400</v>
      </c>
      <c r="P2833" s="55"/>
      <c r="Q2833" s="55"/>
    </row>
    <row r="2834" spans="1:17" ht="15" customHeight="1" x14ac:dyDescent="0.25">
      <c r="A2834" s="57">
        <v>19009</v>
      </c>
      <c r="B2834" s="57" t="s">
        <v>7441</v>
      </c>
      <c r="C2834" s="57" t="s">
        <v>7442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7399</v>
      </c>
      <c r="O2834" s="57" t="s">
        <v>7400</v>
      </c>
      <c r="P2834" s="57" t="s">
        <v>2231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6">
        <v>1.9149</v>
      </c>
      <c r="H2835" s="66">
        <f t="shared" si="144"/>
        <v>2.1063900000000002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7399</v>
      </c>
      <c r="O2835" s="55" t="s">
        <v>7400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6">
        <v>1.5049000000000001</v>
      </c>
      <c r="H2836" s="66">
        <f t="shared" si="144"/>
        <v>1.6553900000000001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7399</v>
      </c>
      <c r="O2836" s="55" t="s">
        <v>7400</v>
      </c>
      <c r="P2836" s="55"/>
      <c r="Q2836" s="55"/>
    </row>
    <row r="2837" spans="1:17" ht="15" customHeight="1" x14ac:dyDescent="0.25">
      <c r="A2837" s="59">
        <v>22955</v>
      </c>
      <c r="B2837" s="59" t="s">
        <v>7477</v>
      </c>
      <c r="C2837" s="59" t="s">
        <v>7478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7399</v>
      </c>
      <c r="O2837" s="59" t="s">
        <v>7400</v>
      </c>
      <c r="P2837" s="59" t="s">
        <v>2647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6">
        <v>1.9149</v>
      </c>
      <c r="H2838" s="66">
        <f t="shared" si="144"/>
        <v>2.1063900000000002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7399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6">
        <v>1.9149</v>
      </c>
      <c r="H2839" s="66">
        <f t="shared" si="144"/>
        <v>2.1063900000000002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7399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6">
        <v>1.9149</v>
      </c>
      <c r="H2840" s="66">
        <f t="shared" si="144"/>
        <v>2.1063900000000002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7399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6">
        <v>1.9149</v>
      </c>
      <c r="H2841" s="66">
        <f t="shared" si="144"/>
        <v>2.1063900000000002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7399</v>
      </c>
      <c r="O2841" s="55" t="s">
        <v>7412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6">
        <v>1.5448999999999999</v>
      </c>
      <c r="H2842" s="66">
        <f t="shared" si="144"/>
        <v>1.69939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7399</v>
      </c>
      <c r="O2842" s="55" t="s">
        <v>7403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6">
        <v>1.5448999999999999</v>
      </c>
      <c r="H2843" s="66">
        <f t="shared" si="144"/>
        <v>1.69939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7399</v>
      </c>
      <c r="O2843" s="55" t="s">
        <v>7400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6">
        <v>1.5448999999999999</v>
      </c>
      <c r="H2844" s="66">
        <f t="shared" si="144"/>
        <v>1.69939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7399</v>
      </c>
      <c r="O2844" s="55" t="s">
        <v>7400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6">
        <v>1.9149</v>
      </c>
      <c r="H2845" s="66">
        <f t="shared" si="144"/>
        <v>2.1063900000000002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7399</v>
      </c>
      <c r="O2845" s="55" t="s">
        <v>7412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6">
        <v>1.9149</v>
      </c>
      <c r="H2846" s="66">
        <f t="shared" si="144"/>
        <v>2.1063900000000002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7399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6">
        <v>1.9149</v>
      </c>
      <c r="H2847" s="66">
        <f t="shared" si="144"/>
        <v>2.1063900000000002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7399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6">
        <v>1.9149</v>
      </c>
      <c r="H2848" s="66">
        <f t="shared" si="144"/>
        <v>2.1063900000000002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7399</v>
      </c>
      <c r="O2848" s="55" t="s">
        <v>7438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6">
        <v>1.9149</v>
      </c>
      <c r="H2849" s="66">
        <f t="shared" si="144"/>
        <v>2.1063900000000002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7399</v>
      </c>
      <c r="O2849" s="55" t="s">
        <v>7462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6">
        <v>1.9149</v>
      </c>
      <c r="H2850" s="66">
        <f t="shared" si="144"/>
        <v>2.1063900000000002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7399</v>
      </c>
      <c r="O2850" s="55" t="s">
        <v>7462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6">
        <v>1.5448999999999999</v>
      </c>
      <c r="H2851" s="66">
        <f t="shared" si="144"/>
        <v>1.69939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7399</v>
      </c>
      <c r="O2851" s="55" t="s">
        <v>7400</v>
      </c>
      <c r="P2851" s="55"/>
      <c r="Q2851" s="55"/>
    </row>
    <row r="2852" spans="1:17" ht="15" customHeight="1" x14ac:dyDescent="0.25">
      <c r="A2852" s="57">
        <v>18470</v>
      </c>
      <c r="B2852" s="57" t="s">
        <v>7439</v>
      </c>
      <c r="C2852" s="57" t="s">
        <v>7440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7399</v>
      </c>
      <c r="O2852" s="57" t="s">
        <v>7403</v>
      </c>
      <c r="P2852" s="57" t="s">
        <v>2231</v>
      </c>
      <c r="Q2852" s="57"/>
    </row>
    <row r="2853" spans="1:17" ht="15" customHeight="1" x14ac:dyDescent="0.25">
      <c r="A2853" s="57">
        <v>16222</v>
      </c>
      <c r="B2853" s="57" t="s">
        <v>7434</v>
      </c>
      <c r="C2853" s="57" t="s">
        <v>7435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7399</v>
      </c>
      <c r="O2853" s="57" t="s">
        <v>7403</v>
      </c>
      <c r="P2853" s="57" t="s">
        <v>2231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6">
        <v>2.2648999999999999</v>
      </c>
      <c r="H2854" s="66">
        <f t="shared" si="144"/>
        <v>2.49139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7399</v>
      </c>
      <c r="O2854" s="55" t="s">
        <v>7400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6">
        <v>1.5448999999999999</v>
      </c>
      <c r="H2855" s="66">
        <f t="shared" si="144"/>
        <v>1.69939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7399</v>
      </c>
      <c r="O2855" s="55" t="s">
        <v>7403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6">
        <v>1.5448999999999999</v>
      </c>
      <c r="H2856" s="66">
        <f t="shared" si="144"/>
        <v>1.69939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7399</v>
      </c>
      <c r="O2856" s="55" t="s">
        <v>7400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6">
        <v>1.9149</v>
      </c>
      <c r="H2857" s="66">
        <f t="shared" si="144"/>
        <v>2.1063900000000002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7399</v>
      </c>
      <c r="O2857" s="55" t="s">
        <v>7459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6">
        <v>2.1248999999999998</v>
      </c>
      <c r="H2858" s="66">
        <f t="shared" si="144"/>
        <v>2.3373899999999996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5355</v>
      </c>
      <c r="O2858" s="55" t="s">
        <v>5356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6">
        <v>1.6449000000000003</v>
      </c>
      <c r="H2859" s="66">
        <f t="shared" si="144"/>
        <v>1.8093900000000003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5355</v>
      </c>
      <c r="O2859" s="55" t="s">
        <v>5356</v>
      </c>
      <c r="P2859" s="55"/>
      <c r="Q2859" s="55"/>
    </row>
    <row r="2860" spans="1:17" ht="15" customHeight="1" x14ac:dyDescent="0.25">
      <c r="A2860" s="57">
        <v>2804</v>
      </c>
      <c r="B2860" s="57" t="s">
        <v>5353</v>
      </c>
      <c r="C2860" s="57" t="s">
        <v>5354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5355</v>
      </c>
      <c r="O2860" s="57" t="s">
        <v>5356</v>
      </c>
      <c r="P2860" s="57" t="s">
        <v>2231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6">
        <v>4.5348999999999995</v>
      </c>
      <c r="H2861" s="66">
        <f t="shared" si="144"/>
        <v>4.988389999999999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6212</v>
      </c>
      <c r="O2861" s="55" t="s">
        <v>6216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6">
        <v>1.2948999999999999</v>
      </c>
      <c r="H2862" s="66">
        <f t="shared" si="144"/>
        <v>1.4243899999999998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6598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6244</v>
      </c>
      <c r="C2863" s="57" t="s">
        <v>6245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6212</v>
      </c>
      <c r="O2863" s="57" t="s">
        <v>6216</v>
      </c>
      <c r="P2863" s="57" t="s">
        <v>2231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6">
        <v>1.4449000000000001</v>
      </c>
      <c r="H2864" s="66">
        <f t="shared" si="144"/>
        <v>1.5893900000000001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6598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6">
        <v>1.4449000000000001</v>
      </c>
      <c r="H2865" s="66">
        <f t="shared" si="144"/>
        <v>1.5893900000000001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6598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6">
        <v>1.4449000000000001</v>
      </c>
      <c r="H2866" s="66">
        <f t="shared" si="144"/>
        <v>1.5893900000000001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6598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6">
        <v>1.1449</v>
      </c>
      <c r="H2867" s="66">
        <f t="shared" si="144"/>
        <v>1.25939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6632</v>
      </c>
      <c r="O2867" s="55" t="s">
        <v>6633</v>
      </c>
      <c r="P2867" s="55"/>
      <c r="Q2867" s="55"/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6">
        <v>3.7949000000000002</v>
      </c>
      <c r="H2868" s="66">
        <f t="shared" si="144"/>
        <v>4.1743899999999998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5282</v>
      </c>
      <c r="O2868" s="55" t="s">
        <v>5283</v>
      </c>
      <c r="P2868" s="55"/>
      <c r="Q2868" s="144">
        <v>45492</v>
      </c>
    </row>
    <row r="2869" spans="1:17" ht="15" customHeight="1" x14ac:dyDescent="0.25">
      <c r="A2869" s="57">
        <v>2237</v>
      </c>
      <c r="B2869" s="57" t="s">
        <v>6602</v>
      </c>
      <c r="C2869" s="57" t="s">
        <v>6603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6598</v>
      </c>
      <c r="O2869" s="57" t="s">
        <v>6604</v>
      </c>
      <c r="P2869" s="57" t="s">
        <v>2231</v>
      </c>
      <c r="Q2869" s="57"/>
    </row>
    <row r="2870" spans="1:17" ht="15" customHeight="1" x14ac:dyDescent="0.25">
      <c r="A2870" s="57">
        <v>2245</v>
      </c>
      <c r="B2870" s="57" t="s">
        <v>6605</v>
      </c>
      <c r="C2870" s="57" t="s">
        <v>6606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6598</v>
      </c>
      <c r="O2870" s="57" t="s">
        <v>6604</v>
      </c>
      <c r="P2870" s="57" t="s">
        <v>2231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6">
        <v>1.1349</v>
      </c>
      <c r="H2871" s="66">
        <f t="shared" si="144"/>
        <v>1.2483900000000001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6212</v>
      </c>
      <c r="O2871" s="55" t="s">
        <v>6216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6">
        <v>2.2949000000000002</v>
      </c>
      <c r="H2872" s="66">
        <f t="shared" si="144"/>
        <v>2.5243900000000004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6212</v>
      </c>
      <c r="O2872" s="55" t="s">
        <v>6216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6">
        <v>0.85489999999999999</v>
      </c>
      <c r="H2873" s="66">
        <f t="shared" si="144"/>
        <v>0.94039000000000006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6598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6">
        <v>0.51490000000000002</v>
      </c>
      <c r="H2874" s="66">
        <f t="shared" si="144"/>
        <v>0.62817800000000001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6598</v>
      </c>
      <c r="O2874" s="55" t="s">
        <v>6609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6">
        <v>0.78490000000000004</v>
      </c>
      <c r="H2875" s="66">
        <f t="shared" si="144"/>
        <v>0.95757800000000004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6598</v>
      </c>
      <c r="O2875" s="55" t="s">
        <v>6609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6">
        <v>0.51490000000000002</v>
      </c>
      <c r="H2876" s="66">
        <f t="shared" si="144"/>
        <v>0.62817800000000001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6598</v>
      </c>
      <c r="O2876" s="55" t="s">
        <v>6609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6">
        <v>0.51490000000000002</v>
      </c>
      <c r="H2877" s="66">
        <f t="shared" si="144"/>
        <v>0.62817800000000001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6598</v>
      </c>
      <c r="O2877" s="55" t="s">
        <v>6609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6">
        <v>0.51490000000000002</v>
      </c>
      <c r="H2878" s="66">
        <f t="shared" si="144"/>
        <v>0.62817800000000001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6598</v>
      </c>
      <c r="O2878" s="55" t="s">
        <v>6609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6">
        <v>0.51490000000000002</v>
      </c>
      <c r="H2879" s="66">
        <f t="shared" si="144"/>
        <v>0.62817800000000001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6598</v>
      </c>
      <c r="O2879" s="55" t="s">
        <v>6609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6">
        <v>1.4049</v>
      </c>
      <c r="H2880" s="66">
        <f t="shared" si="144"/>
        <v>1.54539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6598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6">
        <v>1.4049</v>
      </c>
      <c r="H2881" s="66">
        <f t="shared" si="144"/>
        <v>1.54539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6598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6">
        <v>2.9449000000000001</v>
      </c>
      <c r="H2882" s="66">
        <f t="shared" si="144"/>
        <v>3.2393900000000002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6598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6">
        <v>0.82490000000000008</v>
      </c>
      <c r="H2883" s="66">
        <f t="shared" si="144"/>
        <v>0.90739000000000014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6598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6">
        <v>0.82489999999999997</v>
      </c>
      <c r="H2884" s="66">
        <f t="shared" si="144"/>
        <v>1.006378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6598</v>
      </c>
      <c r="O2884" s="55" t="s">
        <v>6604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6">
        <v>1.1349</v>
      </c>
      <c r="H2885" s="66">
        <f t="shared" si="144"/>
        <v>1.2483900000000001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6598</v>
      </c>
      <c r="O2885" s="55" t="s">
        <v>6604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6">
        <v>1.7548999999999999</v>
      </c>
      <c r="H2886" s="66">
        <f t="shared" ref="H2886:H2949" si="147">G2886*E2886%+G2886</f>
        <v>1.9303899999999998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6598</v>
      </c>
      <c r="O2886" s="55" t="s">
        <v>6609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6">
        <v>0.93490000000000006</v>
      </c>
      <c r="H2887" s="66">
        <f t="shared" si="147"/>
        <v>1.0283900000000001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5324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6">
        <v>0.93489999999999995</v>
      </c>
      <c r="H2888" s="66">
        <f t="shared" si="147"/>
        <v>1.0283899999999999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5324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6">
        <v>0.82489999999999997</v>
      </c>
      <c r="H2889" s="66">
        <f t="shared" si="147"/>
        <v>0.90738999999999992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5324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6">
        <v>2.8449</v>
      </c>
      <c r="H2890" s="66">
        <f t="shared" si="147"/>
        <v>3.1293899999999999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6598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6">
        <v>0.93489999999999995</v>
      </c>
      <c r="H2891" s="66">
        <f t="shared" si="147"/>
        <v>1.0283899999999999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6598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6">
        <v>0.93489999999999995</v>
      </c>
      <c r="H2892" s="66">
        <f t="shared" si="147"/>
        <v>1.0283899999999999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5324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6">
        <v>1.8549</v>
      </c>
      <c r="H2893" s="66">
        <f t="shared" si="147"/>
        <v>2.0403899999999999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5324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6">
        <v>1.0448999999999999</v>
      </c>
      <c r="H2894" s="66">
        <f t="shared" si="147"/>
        <v>1.1493899999999999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6598</v>
      </c>
      <c r="O2894" s="55" t="s">
        <v>6604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6">
        <v>2.4748999999999999</v>
      </c>
      <c r="H2895" s="66">
        <f t="shared" si="147"/>
        <v>3.0193779999999997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6598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6">
        <v>0.6149</v>
      </c>
      <c r="H2896" s="66">
        <f t="shared" si="147"/>
        <v>0.75017800000000001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6598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6">
        <v>0.44490000000000002</v>
      </c>
      <c r="H2897" s="66">
        <f t="shared" si="147"/>
        <v>0.54277799999999998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6598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6">
        <v>0.57489999999999997</v>
      </c>
      <c r="H2898" s="66">
        <f t="shared" si="147"/>
        <v>0.70137799999999995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7592</v>
      </c>
      <c r="O2898" s="55" t="s">
        <v>7593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6">
        <v>0.6149</v>
      </c>
      <c r="H2899" s="66">
        <f t="shared" si="147"/>
        <v>0.67639000000000005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7592</v>
      </c>
      <c r="O2899" s="55" t="s">
        <v>7593</v>
      </c>
      <c r="P2899" s="55"/>
      <c r="Q2899" s="55"/>
    </row>
    <row r="2900" spans="1:17" ht="15" customHeight="1" x14ac:dyDescent="0.25">
      <c r="A2900" s="57">
        <v>5732</v>
      </c>
      <c r="B2900" s="57" t="s">
        <v>5357</v>
      </c>
      <c r="C2900" s="57" t="s">
        <v>5358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5355</v>
      </c>
      <c r="O2900" s="57" t="s">
        <v>5359</v>
      </c>
      <c r="P2900" s="57" t="s">
        <v>2231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6">
        <v>1.5448999999999999</v>
      </c>
      <c r="H2901" s="66">
        <f t="shared" si="147"/>
        <v>1.69939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6598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6">
        <v>1.9549000000000001</v>
      </c>
      <c r="H2902" s="66">
        <f t="shared" si="147"/>
        <v>2.1503900000000002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6632</v>
      </c>
      <c r="O2902" s="55" t="s">
        <v>6633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6">
        <v>0.61489999999999989</v>
      </c>
      <c r="H2903" s="66">
        <f t="shared" si="147"/>
        <v>0.67638999999999982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6212</v>
      </c>
      <c r="O2903" s="55" t="s">
        <v>6213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6">
        <v>2.3649</v>
      </c>
      <c r="H2904" s="66">
        <f t="shared" si="147"/>
        <v>2.6013899999999999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6598</v>
      </c>
      <c r="O2904" s="55" t="s">
        <v>6604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6">
        <v>2.3649</v>
      </c>
      <c r="H2905" s="66">
        <f t="shared" si="147"/>
        <v>2.6013899999999999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6598</v>
      </c>
      <c r="O2905" s="55" t="s">
        <v>6604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6">
        <v>2.1648999999999998</v>
      </c>
      <c r="H2906" s="66">
        <f t="shared" si="147"/>
        <v>2.3813899999999997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5151</v>
      </c>
      <c r="O2906" s="55" t="s">
        <v>5152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6">
        <v>2.1648999999999998</v>
      </c>
      <c r="H2907" s="66">
        <f t="shared" si="147"/>
        <v>2.3813899999999997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5151</v>
      </c>
      <c r="O2907" s="55" t="s">
        <v>5152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6">
        <v>2.1648999999999998</v>
      </c>
      <c r="H2908" s="66">
        <f t="shared" si="147"/>
        <v>2.3813899999999997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5151</v>
      </c>
      <c r="O2908" s="55" t="s">
        <v>5152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6">
        <v>2.1648999999999998</v>
      </c>
      <c r="H2909" s="66">
        <f t="shared" si="147"/>
        <v>2.3813899999999997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5151</v>
      </c>
      <c r="O2909" s="55" t="s">
        <v>5152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6">
        <v>2.2248999999999999</v>
      </c>
      <c r="H2910" s="66">
        <f t="shared" si="147"/>
        <v>2.44739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7520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7175</v>
      </c>
      <c r="C2911" s="57" t="s">
        <v>7176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6632</v>
      </c>
      <c r="O2911" s="57" t="s">
        <v>6648</v>
      </c>
      <c r="P2911" s="57" t="s">
        <v>2231</v>
      </c>
      <c r="Q2911" s="57"/>
    </row>
    <row r="2912" spans="1:17" ht="15" customHeight="1" x14ac:dyDescent="0.25">
      <c r="A2912" s="57">
        <v>21689</v>
      </c>
      <c r="B2912" s="57" t="s">
        <v>7179</v>
      </c>
      <c r="C2912" s="57" t="s">
        <v>7180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6632</v>
      </c>
      <c r="O2912" s="57" t="s">
        <v>6648</v>
      </c>
      <c r="P2912" s="57" t="s">
        <v>2231</v>
      </c>
      <c r="Q2912" s="57"/>
    </row>
    <row r="2913" spans="1:17" ht="15" customHeight="1" x14ac:dyDescent="0.25">
      <c r="A2913" s="57">
        <v>18909</v>
      </c>
      <c r="B2913" s="57" t="s">
        <v>7066</v>
      </c>
      <c r="C2913" s="57" t="s">
        <v>7067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6632</v>
      </c>
      <c r="O2913" s="57" t="s">
        <v>6648</v>
      </c>
      <c r="P2913" s="57" t="s">
        <v>2231</v>
      </c>
      <c r="Q2913" s="57"/>
    </row>
    <row r="2914" spans="1:17" ht="15" customHeight="1" x14ac:dyDescent="0.25">
      <c r="A2914" s="57">
        <v>14048</v>
      </c>
      <c r="B2914" s="57" t="s">
        <v>6936</v>
      </c>
      <c r="C2914" s="57" t="s">
        <v>6937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6632</v>
      </c>
      <c r="O2914" s="57" t="s">
        <v>6648</v>
      </c>
      <c r="P2914" s="57" t="s">
        <v>2231</v>
      </c>
      <c r="Q2914" s="57"/>
    </row>
    <row r="2915" spans="1:17" ht="15" customHeight="1" x14ac:dyDescent="0.25">
      <c r="A2915" s="57">
        <v>14049</v>
      </c>
      <c r="B2915" s="57" t="s">
        <v>6938</v>
      </c>
      <c r="C2915" s="57" t="s">
        <v>6939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6632</v>
      </c>
      <c r="O2915" s="57" t="s">
        <v>6648</v>
      </c>
      <c r="P2915" s="57" t="s">
        <v>2231</v>
      </c>
      <c r="Q2915" s="57"/>
    </row>
    <row r="2916" spans="1:17" ht="15" customHeight="1" x14ac:dyDescent="0.25">
      <c r="A2916" s="57">
        <v>14050</v>
      </c>
      <c r="B2916" s="57" t="s">
        <v>6940</v>
      </c>
      <c r="C2916" s="57" t="s">
        <v>6941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6632</v>
      </c>
      <c r="O2916" s="57" t="s">
        <v>6648</v>
      </c>
      <c r="P2916" s="57" t="s">
        <v>2231</v>
      </c>
      <c r="Q2916" s="57"/>
    </row>
    <row r="2917" spans="1:17" ht="15" customHeight="1" x14ac:dyDescent="0.25">
      <c r="A2917" s="57">
        <v>2048</v>
      </c>
      <c r="B2917" s="57" t="s">
        <v>6750</v>
      </c>
      <c r="C2917" s="57" t="s">
        <v>6751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6632</v>
      </c>
      <c r="O2917" s="57" t="s">
        <v>6648</v>
      </c>
      <c r="P2917" s="57" t="s">
        <v>2231</v>
      </c>
      <c r="Q2917" s="57"/>
    </row>
    <row r="2918" spans="1:17" ht="15" customHeight="1" x14ac:dyDescent="0.25">
      <c r="A2918" s="57">
        <v>2050</v>
      </c>
      <c r="B2918" s="57" t="s">
        <v>6754</v>
      </c>
      <c r="C2918" s="57" t="s">
        <v>6755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6632</v>
      </c>
      <c r="O2918" s="57" t="s">
        <v>6648</v>
      </c>
      <c r="P2918" s="57" t="s">
        <v>2231</v>
      </c>
      <c r="Q2918" s="57"/>
    </row>
    <row r="2919" spans="1:17" ht="15" customHeight="1" x14ac:dyDescent="0.25">
      <c r="A2919" s="57">
        <v>2049</v>
      </c>
      <c r="B2919" s="57" t="s">
        <v>6752</v>
      </c>
      <c r="C2919" s="57" t="s">
        <v>6753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6632</v>
      </c>
      <c r="O2919" s="57" t="s">
        <v>6648</v>
      </c>
      <c r="P2919" s="57" t="s">
        <v>2231</v>
      </c>
      <c r="Q2919" s="57"/>
    </row>
    <row r="2920" spans="1:17" ht="15" customHeight="1" x14ac:dyDescent="0.25">
      <c r="A2920" s="57">
        <v>18908</v>
      </c>
      <c r="B2920" s="57" t="s">
        <v>7064</v>
      </c>
      <c r="C2920" s="57" t="s">
        <v>7065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6632</v>
      </c>
      <c r="O2920" s="57" t="s">
        <v>6648</v>
      </c>
      <c r="P2920" s="57" t="s">
        <v>2231</v>
      </c>
      <c r="Q2920" s="57"/>
    </row>
    <row r="2921" spans="1:17" ht="15" customHeight="1" x14ac:dyDescent="0.25">
      <c r="A2921" s="57">
        <v>21686</v>
      </c>
      <c r="B2921" s="57" t="s">
        <v>7173</v>
      </c>
      <c r="C2921" s="57" t="s">
        <v>7174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6632</v>
      </c>
      <c r="O2921" s="57" t="s">
        <v>6648</v>
      </c>
      <c r="P2921" s="57" t="s">
        <v>2231</v>
      </c>
      <c r="Q2921" s="57"/>
    </row>
    <row r="2922" spans="1:17" ht="15" customHeight="1" x14ac:dyDescent="0.25">
      <c r="A2922" s="57">
        <v>2406</v>
      </c>
      <c r="B2922" s="57" t="s">
        <v>6780</v>
      </c>
      <c r="C2922" s="57" t="s">
        <v>6781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6632</v>
      </c>
      <c r="O2922" s="57" t="s">
        <v>6648</v>
      </c>
      <c r="P2922" s="57" t="s">
        <v>2231</v>
      </c>
      <c r="Q2922" s="82" t="s">
        <v>13949</v>
      </c>
    </row>
    <row r="2923" spans="1:17" ht="15" customHeight="1" x14ac:dyDescent="0.25">
      <c r="A2923" s="57">
        <v>2405</v>
      </c>
      <c r="B2923" s="57" t="s">
        <v>6778</v>
      </c>
      <c r="C2923" s="57" t="s">
        <v>6779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6632</v>
      </c>
      <c r="O2923" s="57" t="s">
        <v>6648</v>
      </c>
      <c r="P2923" s="57" t="s">
        <v>2231</v>
      </c>
      <c r="Q2923" s="57"/>
    </row>
    <row r="2924" spans="1:17" ht="15" customHeight="1" x14ac:dyDescent="0.25">
      <c r="A2924" s="57">
        <v>21688</v>
      </c>
      <c r="B2924" s="57" t="s">
        <v>7177</v>
      </c>
      <c r="C2924" s="57" t="s">
        <v>7178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6632</v>
      </c>
      <c r="O2924" s="57" t="s">
        <v>6648</v>
      </c>
      <c r="P2924" s="57" t="s">
        <v>2231</v>
      </c>
      <c r="Q2924" s="57"/>
    </row>
    <row r="2925" spans="1:17" ht="15" customHeight="1" x14ac:dyDescent="0.25">
      <c r="A2925" s="57">
        <v>18907</v>
      </c>
      <c r="B2925" s="57" t="s">
        <v>7062</v>
      </c>
      <c r="C2925" s="57" t="s">
        <v>7063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6632</v>
      </c>
      <c r="O2925" s="57" t="s">
        <v>6648</v>
      </c>
      <c r="P2925" s="57" t="s">
        <v>2231</v>
      </c>
      <c r="Q2925" s="82" t="s">
        <v>13949</v>
      </c>
    </row>
    <row r="2926" spans="1:17" ht="15" customHeight="1" x14ac:dyDescent="0.25">
      <c r="A2926" s="57">
        <v>2404</v>
      </c>
      <c r="B2926" s="57" t="s">
        <v>6776</v>
      </c>
      <c r="C2926" s="57" t="s">
        <v>6777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6632</v>
      </c>
      <c r="O2926" s="57" t="s">
        <v>6648</v>
      </c>
      <c r="P2926" s="57" t="s">
        <v>2231</v>
      </c>
      <c r="Q2926" s="57"/>
    </row>
    <row r="2927" spans="1:17" ht="15" customHeight="1" x14ac:dyDescent="0.25">
      <c r="A2927" s="57">
        <v>3604</v>
      </c>
      <c r="B2927" s="57" t="s">
        <v>6831</v>
      </c>
      <c r="C2927" s="57" t="s">
        <v>6832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6632</v>
      </c>
      <c r="O2927" s="57" t="s">
        <v>6648</v>
      </c>
      <c r="P2927" s="57" t="s">
        <v>2231</v>
      </c>
      <c r="Q2927" s="82" t="s">
        <v>13949</v>
      </c>
    </row>
    <row r="2928" spans="1:17" ht="15" customHeight="1" x14ac:dyDescent="0.25">
      <c r="A2928" s="57">
        <v>2407</v>
      </c>
      <c r="B2928" s="57" t="s">
        <v>6782</v>
      </c>
      <c r="C2928" s="57" t="s">
        <v>6783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6632</v>
      </c>
      <c r="O2928" s="57" t="s">
        <v>6648</v>
      </c>
      <c r="P2928" s="57" t="s">
        <v>2231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6">
        <v>0.9849</v>
      </c>
      <c r="H2929" s="66">
        <f t="shared" si="147"/>
        <v>1.0833900000000001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7520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6">
        <v>0.9849</v>
      </c>
      <c r="H2930" s="66">
        <f t="shared" si="147"/>
        <v>1.0833900000000001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7520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6">
        <v>0.9849</v>
      </c>
      <c r="H2931" s="66">
        <f t="shared" si="147"/>
        <v>1.0833900000000001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7520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6">
        <v>0.41490000000000005</v>
      </c>
      <c r="H2932" s="66">
        <f t="shared" si="147"/>
        <v>0.45639000000000007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7520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7548</v>
      </c>
      <c r="C2933" s="57" t="s">
        <v>7549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7520</v>
      </c>
      <c r="O2933" s="57" t="s">
        <v>7550</v>
      </c>
      <c r="P2933" s="57" t="s">
        <v>2231</v>
      </c>
      <c r="Q2933" s="57"/>
    </row>
    <row r="2934" spans="1:17" ht="15" customHeight="1" x14ac:dyDescent="0.25">
      <c r="A2934" s="57">
        <v>13836</v>
      </c>
      <c r="B2934" s="57" t="s">
        <v>7551</v>
      </c>
      <c r="C2934" s="57" t="s">
        <v>7552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7520</v>
      </c>
      <c r="O2934" s="57" t="s">
        <v>7553</v>
      </c>
      <c r="P2934" s="57" t="s">
        <v>2231</v>
      </c>
      <c r="Q2934" s="57"/>
    </row>
    <row r="2935" spans="1:17" ht="15" customHeight="1" x14ac:dyDescent="0.25">
      <c r="A2935" s="57">
        <v>13824</v>
      </c>
      <c r="B2935" s="57" t="s">
        <v>7522</v>
      </c>
      <c r="C2935" s="57" t="s">
        <v>7523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7520</v>
      </c>
      <c r="O2935" s="57" t="s">
        <v>7521</v>
      </c>
      <c r="P2935" s="57" t="s">
        <v>2231</v>
      </c>
      <c r="Q2935" s="57"/>
    </row>
    <row r="2936" spans="1:17" ht="15" customHeight="1" x14ac:dyDescent="0.25">
      <c r="A2936" s="57">
        <v>13823</v>
      </c>
      <c r="B2936" s="57" t="s">
        <v>7518</v>
      </c>
      <c r="C2936" s="57" t="s">
        <v>7519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7520</v>
      </c>
      <c r="O2936" s="57" t="s">
        <v>7521</v>
      </c>
      <c r="P2936" s="57" t="s">
        <v>2231</v>
      </c>
      <c r="Q2936" s="57"/>
    </row>
    <row r="2937" spans="1:17" ht="15" customHeight="1" x14ac:dyDescent="0.25">
      <c r="A2937" s="57">
        <v>13825</v>
      </c>
      <c r="B2937" s="57" t="s">
        <v>7524</v>
      </c>
      <c r="C2937" s="57" t="s">
        <v>7525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7520</v>
      </c>
      <c r="O2937" s="57" t="s">
        <v>7526</v>
      </c>
      <c r="P2937" s="57" t="s">
        <v>2231</v>
      </c>
      <c r="Q2937" s="57"/>
    </row>
    <row r="2938" spans="1:17" ht="15" customHeight="1" x14ac:dyDescent="0.25">
      <c r="A2938" s="57">
        <v>13826</v>
      </c>
      <c r="B2938" s="57" t="s">
        <v>7527</v>
      </c>
      <c r="C2938" s="57" t="s">
        <v>7528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7520</v>
      </c>
      <c r="O2938" s="57" t="s">
        <v>7529</v>
      </c>
      <c r="P2938" s="57" t="s">
        <v>2231</v>
      </c>
      <c r="Q2938" s="57"/>
    </row>
    <row r="2939" spans="1:17" ht="15" customHeight="1" x14ac:dyDescent="0.25">
      <c r="A2939" s="57">
        <v>13827</v>
      </c>
      <c r="B2939" s="57" t="s">
        <v>7530</v>
      </c>
      <c r="C2939" s="57" t="s">
        <v>7531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7520</v>
      </c>
      <c r="O2939" s="57" t="s">
        <v>7529</v>
      </c>
      <c r="P2939" s="57" t="s">
        <v>2231</v>
      </c>
      <c r="Q2939" s="57"/>
    </row>
    <row r="2940" spans="1:17" ht="15" customHeight="1" x14ac:dyDescent="0.25">
      <c r="A2940" s="57">
        <v>13839</v>
      </c>
      <c r="B2940" s="57" t="s">
        <v>7557</v>
      </c>
      <c r="C2940" s="57" t="s">
        <v>7558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7520</v>
      </c>
      <c r="O2940" s="57" t="s">
        <v>7556</v>
      </c>
      <c r="P2940" s="57" t="s">
        <v>2231</v>
      </c>
      <c r="Q2940" s="57"/>
    </row>
    <row r="2941" spans="1:17" ht="15" customHeight="1" x14ac:dyDescent="0.25">
      <c r="A2941" s="57">
        <v>13828</v>
      </c>
      <c r="B2941" s="57" t="s">
        <v>7532</v>
      </c>
      <c r="C2941" s="57" t="s">
        <v>7533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7520</v>
      </c>
      <c r="O2941" s="57" t="s">
        <v>7534</v>
      </c>
      <c r="P2941" s="57" t="s">
        <v>2231</v>
      </c>
      <c r="Q2941" s="57"/>
    </row>
    <row r="2942" spans="1:17" ht="15" customHeight="1" x14ac:dyDescent="0.25">
      <c r="A2942" s="57">
        <v>13829</v>
      </c>
      <c r="B2942" s="57" t="s">
        <v>7535</v>
      </c>
      <c r="C2942" s="57" t="s">
        <v>7536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7520</v>
      </c>
      <c r="O2942" s="57" t="s">
        <v>7537</v>
      </c>
      <c r="P2942" s="57" t="s">
        <v>2231</v>
      </c>
      <c r="Q2942" s="57"/>
    </row>
    <row r="2943" spans="1:17" ht="15" customHeight="1" x14ac:dyDescent="0.25">
      <c r="A2943" s="57">
        <v>13830</v>
      </c>
      <c r="B2943" s="57" t="s">
        <v>7538</v>
      </c>
      <c r="C2943" s="57" t="s">
        <v>7539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7520</v>
      </c>
      <c r="O2943" s="57" t="s">
        <v>7537</v>
      </c>
      <c r="P2943" s="57" t="s">
        <v>2231</v>
      </c>
      <c r="Q2943" s="57"/>
    </row>
    <row r="2944" spans="1:17" ht="15" customHeight="1" x14ac:dyDescent="0.25">
      <c r="A2944" s="57">
        <v>13834</v>
      </c>
      <c r="B2944" s="57" t="s">
        <v>7546</v>
      </c>
      <c r="C2944" s="57" t="s">
        <v>7547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7520</v>
      </c>
      <c r="O2944" s="57" t="s">
        <v>7545</v>
      </c>
      <c r="P2944" s="57" t="s">
        <v>2231</v>
      </c>
      <c r="Q2944" s="57"/>
    </row>
    <row r="2945" spans="1:17" ht="15" customHeight="1" x14ac:dyDescent="0.25">
      <c r="A2945" s="57">
        <v>13831</v>
      </c>
      <c r="B2945" s="57" t="s">
        <v>7540</v>
      </c>
      <c r="C2945" s="57" t="s">
        <v>7541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7520</v>
      </c>
      <c r="O2945" s="57" t="s">
        <v>7542</v>
      </c>
      <c r="P2945" s="57" t="s">
        <v>2231</v>
      </c>
      <c r="Q2945" s="57"/>
    </row>
    <row r="2946" spans="1:17" ht="15" customHeight="1" x14ac:dyDescent="0.25">
      <c r="A2946" s="57">
        <v>13833</v>
      </c>
      <c r="B2946" s="57" t="s">
        <v>7543</v>
      </c>
      <c r="C2946" s="57" t="s">
        <v>7544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7520</v>
      </c>
      <c r="O2946" s="57" t="s">
        <v>7545</v>
      </c>
      <c r="P2946" s="57" t="s">
        <v>2231</v>
      </c>
      <c r="Q2946" s="57"/>
    </row>
    <row r="2947" spans="1:17" ht="15" customHeight="1" x14ac:dyDescent="0.25">
      <c r="A2947" s="57">
        <v>13838</v>
      </c>
      <c r="B2947" s="57" t="s">
        <v>7554</v>
      </c>
      <c r="C2947" s="57" t="s">
        <v>7555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7520</v>
      </c>
      <c r="O2947" s="57" t="s">
        <v>7556</v>
      </c>
      <c r="P2947" s="57" t="s">
        <v>2231</v>
      </c>
      <c r="Q2947" s="57"/>
    </row>
    <row r="2948" spans="1:17" ht="15" customHeight="1" x14ac:dyDescent="0.25">
      <c r="A2948" s="57">
        <v>13840</v>
      </c>
      <c r="B2948" s="57" t="s">
        <v>7559</v>
      </c>
      <c r="C2948" s="57" t="s">
        <v>7560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7520</v>
      </c>
      <c r="O2948" s="57" t="s">
        <v>7561</v>
      </c>
      <c r="P2948" s="57" t="s">
        <v>2231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6">
        <v>1.2948999999999999</v>
      </c>
      <c r="H2949" s="66">
        <f t="shared" si="147"/>
        <v>1.4243899999999998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7520</v>
      </c>
      <c r="O2949" s="55" t="s">
        <v>7537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6">
        <v>0.51490000000000002</v>
      </c>
      <c r="H2950" s="66">
        <f t="shared" ref="H2950:H3011" si="150">G2950*E2950%+G2950</f>
        <v>0.56639000000000006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7520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6">
        <v>4.3249000000000004</v>
      </c>
      <c r="H2951" s="66">
        <f t="shared" si="150"/>
        <v>4.7573900000000009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6323</v>
      </c>
      <c r="O2951" s="55" t="s">
        <v>6327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6">
        <v>4.9448999999999996</v>
      </c>
      <c r="H2952" s="66">
        <f t="shared" si="150"/>
        <v>5.4393899999999995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5324</v>
      </c>
      <c r="O2952" s="55" t="s">
        <v>7110</v>
      </c>
      <c r="P2952" s="55"/>
      <c r="Q2952" s="55"/>
    </row>
    <row r="2953" spans="1:17" ht="15" customHeight="1" x14ac:dyDescent="0.25">
      <c r="A2953" s="57">
        <v>21669</v>
      </c>
      <c r="B2953" s="57" t="s">
        <v>5338</v>
      </c>
      <c r="C2953" s="57" t="s">
        <v>5339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5324</v>
      </c>
      <c r="O2953" s="57" t="s">
        <v>5340</v>
      </c>
      <c r="P2953" s="57" t="s">
        <v>2231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6">
        <v>1.2948999999999999</v>
      </c>
      <c r="H2954" s="66">
        <f t="shared" si="150"/>
        <v>1.3466959999999999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5324</v>
      </c>
      <c r="O2954" s="55" t="s">
        <v>5325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6">
        <v>1.0949</v>
      </c>
      <c r="H2955" s="66">
        <f t="shared" si="150"/>
        <v>1.1386959999999999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5324</v>
      </c>
      <c r="O2955" s="55" t="s">
        <v>5334</v>
      </c>
      <c r="P2955" s="55"/>
      <c r="Q2955" s="55"/>
    </row>
    <row r="2956" spans="1:17" ht="15" customHeight="1" x14ac:dyDescent="0.25">
      <c r="A2956" s="57">
        <v>16177</v>
      </c>
      <c r="B2956" s="57" t="s">
        <v>5330</v>
      </c>
      <c r="C2956" s="57" t="s">
        <v>5331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5324</v>
      </c>
      <c r="O2956" s="57" t="s">
        <v>5325</v>
      </c>
      <c r="P2956" s="57" t="s">
        <v>2231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6">
        <v>1.2648999999999999</v>
      </c>
      <c r="H2957" s="66">
        <f t="shared" si="150"/>
        <v>1.315496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5324</v>
      </c>
      <c r="O2957" s="55" t="s">
        <v>5325</v>
      </c>
      <c r="P2957" s="55"/>
      <c r="Q2957" s="55"/>
    </row>
    <row r="2958" spans="1:17" ht="15" customHeight="1" x14ac:dyDescent="0.25">
      <c r="A2958" s="57">
        <v>16176</v>
      </c>
      <c r="B2958" s="57" t="s">
        <v>5328</v>
      </c>
      <c r="C2958" s="57" t="s">
        <v>5329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5324</v>
      </c>
      <c r="O2958" s="57" t="s">
        <v>5325</v>
      </c>
      <c r="P2958" s="57" t="s">
        <v>2231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6">
        <v>1.1949000000000001</v>
      </c>
      <c r="H2959" s="66">
        <f t="shared" si="150"/>
        <v>1.242696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5324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6">
        <v>1.8149000000000002</v>
      </c>
      <c r="H2960" s="66">
        <f t="shared" si="150"/>
        <v>1.9963900000000003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5324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5343</v>
      </c>
      <c r="C2961" s="57" t="s">
        <v>5344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5324</v>
      </c>
      <c r="O2961" s="57" t="s">
        <v>5337</v>
      </c>
      <c r="P2961" s="57" t="s">
        <v>2231</v>
      </c>
      <c r="Q2961" s="57"/>
    </row>
    <row r="2962" spans="1:17" ht="15" customHeight="1" x14ac:dyDescent="0.25">
      <c r="A2962" s="57">
        <v>2410</v>
      </c>
      <c r="B2962" s="57" t="s">
        <v>5498</v>
      </c>
      <c r="C2962" s="57" t="s">
        <v>5499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5480</v>
      </c>
      <c r="O2962" s="57" t="s">
        <v>5487</v>
      </c>
      <c r="P2962" s="57" t="s">
        <v>2231</v>
      </c>
      <c r="Q2962" s="57"/>
    </row>
    <row r="2963" spans="1:17" ht="15" customHeight="1" x14ac:dyDescent="0.25">
      <c r="A2963" s="57">
        <v>2623</v>
      </c>
      <c r="B2963" s="57" t="s">
        <v>5502</v>
      </c>
      <c r="C2963" s="57" t="s">
        <v>5503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5480</v>
      </c>
      <c r="O2963" s="57" t="s">
        <v>5504</v>
      </c>
      <c r="P2963" s="57" t="s">
        <v>2231</v>
      </c>
      <c r="Q2963" s="57"/>
    </row>
    <row r="2964" spans="1:17" ht="15" customHeight="1" x14ac:dyDescent="0.25">
      <c r="A2964" s="57">
        <v>22605</v>
      </c>
      <c r="B2964" s="57" t="s">
        <v>5519</v>
      </c>
      <c r="C2964" s="57" t="s">
        <v>5520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5480</v>
      </c>
      <c r="O2964" s="57" t="s">
        <v>5504</v>
      </c>
      <c r="P2964" s="57" t="s">
        <v>2231</v>
      </c>
      <c r="Q2964" s="57"/>
    </row>
    <row r="2965" spans="1:17" ht="15" customHeight="1" x14ac:dyDescent="0.3">
      <c r="A2965" s="63">
        <v>2323</v>
      </c>
      <c r="B2965" s="63" t="s">
        <v>10197</v>
      </c>
      <c r="C2965" s="63" t="s">
        <v>10198</v>
      </c>
      <c r="D2965" s="63"/>
      <c r="E2965" s="63">
        <v>4</v>
      </c>
      <c r="F2965" s="63">
        <v>12</v>
      </c>
      <c r="G2965" s="64">
        <v>8.8548999999999989</v>
      </c>
      <c r="H2965" s="64">
        <f t="shared" si="150"/>
        <v>9.2090959999999988</v>
      </c>
      <c r="I2965" s="63">
        <v>10</v>
      </c>
      <c r="J2965" s="63">
        <v>5</v>
      </c>
      <c r="K2965" s="63">
        <v>50</v>
      </c>
      <c r="L2965" s="63">
        <f t="shared" si="151"/>
        <v>0</v>
      </c>
      <c r="M2965" s="63">
        <f t="shared" si="152"/>
        <v>0</v>
      </c>
      <c r="N2965" s="63" t="s">
        <v>5480</v>
      </c>
      <c r="O2965" s="63" t="s">
        <v>5504</v>
      </c>
      <c r="P2965" s="63"/>
      <c r="Q2965" s="63"/>
    </row>
    <row r="2966" spans="1:17" ht="15" customHeight="1" x14ac:dyDescent="0.25">
      <c r="A2966" s="57">
        <v>468</v>
      </c>
      <c r="B2966" s="57" t="s">
        <v>5482</v>
      </c>
      <c r="C2966" s="57" t="s">
        <v>5483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5480</v>
      </c>
      <c r="O2966" s="57" t="s">
        <v>5484</v>
      </c>
      <c r="P2966" s="57" t="s">
        <v>2231</v>
      </c>
      <c r="Q2966" s="57"/>
    </row>
    <row r="2967" spans="1:17" ht="15" customHeight="1" x14ac:dyDescent="0.25">
      <c r="A2967" s="57">
        <v>1278</v>
      </c>
      <c r="B2967" s="57" t="s">
        <v>5496</v>
      </c>
      <c r="C2967" s="57" t="s">
        <v>5497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5480</v>
      </c>
      <c r="O2967" s="57" t="s">
        <v>5484</v>
      </c>
      <c r="P2967" s="57" t="s">
        <v>2231</v>
      </c>
      <c r="Q2967" s="57"/>
    </row>
    <row r="2968" spans="1:17" ht="15" customHeight="1" x14ac:dyDescent="0.25">
      <c r="A2968" s="57">
        <v>1081</v>
      </c>
      <c r="B2968" s="57" t="s">
        <v>5493</v>
      </c>
      <c r="C2968" s="57" t="s">
        <v>5494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5480</v>
      </c>
      <c r="O2968" s="57" t="s">
        <v>5495</v>
      </c>
      <c r="P2968" s="57" t="s">
        <v>2231</v>
      </c>
      <c r="Q2968" s="57"/>
    </row>
    <row r="2969" spans="1:17" ht="15" customHeight="1" x14ac:dyDescent="0.25">
      <c r="A2969" s="57">
        <v>1080</v>
      </c>
      <c r="B2969" s="57" t="s">
        <v>5490</v>
      </c>
      <c r="C2969" s="57" t="s">
        <v>5491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5480</v>
      </c>
      <c r="O2969" s="57" t="s">
        <v>5492</v>
      </c>
      <c r="P2969" s="57" t="s">
        <v>2231</v>
      </c>
      <c r="Q2969" s="57"/>
    </row>
    <row r="2970" spans="1:17" ht="15" customHeight="1" x14ac:dyDescent="0.25">
      <c r="A2970" s="57">
        <v>1076</v>
      </c>
      <c r="B2970" s="57" t="s">
        <v>5488</v>
      </c>
      <c r="C2970" s="57" t="s">
        <v>5489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5480</v>
      </c>
      <c r="O2970" s="57" t="s">
        <v>5481</v>
      </c>
      <c r="P2970" s="57" t="s">
        <v>2231</v>
      </c>
      <c r="Q2970" s="57"/>
    </row>
    <row r="2971" spans="1:17" ht="15" customHeight="1" x14ac:dyDescent="0.3">
      <c r="A2971" s="63">
        <v>2621</v>
      </c>
      <c r="B2971" s="63" t="s">
        <v>10205</v>
      </c>
      <c r="C2971" s="63" t="s">
        <v>10206</v>
      </c>
      <c r="D2971" s="63"/>
      <c r="E2971" s="63">
        <v>4</v>
      </c>
      <c r="F2971" s="63">
        <v>8</v>
      </c>
      <c r="G2971" s="64">
        <v>12.9749</v>
      </c>
      <c r="H2971" s="64">
        <f t="shared" si="150"/>
        <v>13.493895999999999</v>
      </c>
      <c r="I2971" s="63">
        <v>12</v>
      </c>
      <c r="J2971" s="63">
        <v>6</v>
      </c>
      <c r="K2971" s="63">
        <v>72</v>
      </c>
      <c r="L2971" s="63">
        <f t="shared" si="151"/>
        <v>0</v>
      </c>
      <c r="M2971" s="63">
        <f t="shared" si="152"/>
        <v>0</v>
      </c>
      <c r="N2971" s="63" t="s">
        <v>5480</v>
      </c>
      <c r="O2971" s="63" t="s">
        <v>5504</v>
      </c>
      <c r="P2971" s="63"/>
      <c r="Q2971" s="63"/>
    </row>
    <row r="2972" spans="1:17" ht="15" customHeight="1" x14ac:dyDescent="0.3">
      <c r="A2972" s="63">
        <v>1077</v>
      </c>
      <c r="B2972" s="63" t="s">
        <v>10191</v>
      </c>
      <c r="C2972" s="63" t="s">
        <v>10192</v>
      </c>
      <c r="D2972" s="63"/>
      <c r="E2972" s="63">
        <v>4</v>
      </c>
      <c r="F2972" s="63">
        <v>10</v>
      </c>
      <c r="G2972" s="64">
        <v>10.8149</v>
      </c>
      <c r="H2972" s="64">
        <f t="shared" si="150"/>
        <v>11.247496</v>
      </c>
      <c r="I2972" s="63">
        <v>11</v>
      </c>
      <c r="J2972" s="63">
        <v>7</v>
      </c>
      <c r="K2972" s="63">
        <v>77</v>
      </c>
      <c r="L2972" s="63">
        <f t="shared" si="151"/>
        <v>0</v>
      </c>
      <c r="M2972" s="63">
        <f t="shared" si="152"/>
        <v>0</v>
      </c>
      <c r="N2972" s="63" t="s">
        <v>5480</v>
      </c>
      <c r="O2972" s="63" t="s">
        <v>5487</v>
      </c>
      <c r="P2972" s="63"/>
      <c r="Q2972" s="63"/>
    </row>
    <row r="2973" spans="1:17" ht="15" customHeight="1" x14ac:dyDescent="0.25">
      <c r="A2973" s="59">
        <v>23366</v>
      </c>
      <c r="B2973" s="59" t="s">
        <v>5539</v>
      </c>
      <c r="C2973" s="59" t="s">
        <v>5540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5480</v>
      </c>
      <c r="O2973" s="59" t="s">
        <v>5541</v>
      </c>
      <c r="P2973" s="59" t="s">
        <v>2647</v>
      </c>
      <c r="Q2973" s="59"/>
    </row>
    <row r="2974" spans="1:17" ht="15" customHeight="1" x14ac:dyDescent="0.25">
      <c r="A2974" s="57">
        <v>22859</v>
      </c>
      <c r="B2974" s="57" t="s">
        <v>5737</v>
      </c>
      <c r="C2974" s="57" t="s">
        <v>5738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5554</v>
      </c>
      <c r="O2974" s="57" t="s">
        <v>5739</v>
      </c>
      <c r="P2974" s="57" t="s">
        <v>2231</v>
      </c>
      <c r="Q2974" s="57"/>
    </row>
    <row r="2975" spans="1:17" ht="15" customHeight="1" x14ac:dyDescent="0.25">
      <c r="A2975" s="57">
        <v>22857</v>
      </c>
      <c r="B2975" s="57" t="s">
        <v>5735</v>
      </c>
      <c r="C2975" s="57" t="s">
        <v>5736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5554</v>
      </c>
      <c r="O2975" s="57" t="s">
        <v>5561</v>
      </c>
      <c r="P2975" s="57" t="s">
        <v>2231</v>
      </c>
      <c r="Q2975" s="57"/>
    </row>
    <row r="2976" spans="1:17" ht="15" customHeight="1" x14ac:dyDescent="0.25">
      <c r="A2976" s="57">
        <v>19915</v>
      </c>
      <c r="B2976" s="57" t="s">
        <v>5678</v>
      </c>
      <c r="C2976" s="57" t="s">
        <v>5679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5554</v>
      </c>
      <c r="O2976" s="57" t="s">
        <v>5576</v>
      </c>
      <c r="P2976" s="57" t="s">
        <v>2231</v>
      </c>
      <c r="Q2976" s="57"/>
    </row>
    <row r="2977" spans="1:17" ht="15" customHeight="1" x14ac:dyDescent="0.25">
      <c r="A2977" s="57">
        <v>13714</v>
      </c>
      <c r="B2977" s="57" t="s">
        <v>5630</v>
      </c>
      <c r="C2977" s="57" t="s">
        <v>5631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5554</v>
      </c>
      <c r="O2977" s="57" t="s">
        <v>5604</v>
      </c>
      <c r="P2977" s="57" t="s">
        <v>2231</v>
      </c>
      <c r="Q2977" s="57"/>
    </row>
    <row r="2978" spans="1:17" ht="15" customHeight="1" x14ac:dyDescent="0.25">
      <c r="A2978" s="57">
        <v>4636</v>
      </c>
      <c r="B2978" s="57" t="s">
        <v>5602</v>
      </c>
      <c r="C2978" s="57" t="s">
        <v>5603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5554</v>
      </c>
      <c r="O2978" s="57" t="s">
        <v>5604</v>
      </c>
      <c r="P2978" s="57" t="s">
        <v>2231</v>
      </c>
      <c r="Q2978" s="57"/>
    </row>
    <row r="2979" spans="1:17" ht="15" customHeight="1" x14ac:dyDescent="0.25">
      <c r="A2979" s="57">
        <v>4637</v>
      </c>
      <c r="B2979" s="57" t="s">
        <v>5605</v>
      </c>
      <c r="C2979" s="57" t="s">
        <v>5606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5554</v>
      </c>
      <c r="O2979" s="57" t="s">
        <v>5607</v>
      </c>
      <c r="P2979" s="57" t="s">
        <v>2231</v>
      </c>
      <c r="Q2979" s="57"/>
    </row>
    <row r="2980" spans="1:17" ht="15" customHeight="1" x14ac:dyDescent="0.25">
      <c r="A2980" s="57">
        <v>17685</v>
      </c>
      <c r="B2980" s="57" t="s">
        <v>5666</v>
      </c>
      <c r="C2980" s="57" t="s">
        <v>5667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5554</v>
      </c>
      <c r="O2980" s="57" t="s">
        <v>5607</v>
      </c>
      <c r="P2980" s="57" t="s">
        <v>2231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6">
        <v>1.0248999999999999</v>
      </c>
      <c r="H2981" s="66">
        <f t="shared" si="150"/>
        <v>1.065896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5554</v>
      </c>
      <c r="O2981" s="55" t="s">
        <v>5576</v>
      </c>
      <c r="P2981" s="55"/>
      <c r="Q2981" s="55"/>
    </row>
    <row r="2982" spans="1:17" ht="15" customHeight="1" x14ac:dyDescent="0.25">
      <c r="A2982" s="57">
        <v>1592</v>
      </c>
      <c r="B2982" s="57" t="s">
        <v>5587</v>
      </c>
      <c r="C2982" s="57" t="s">
        <v>5588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5554</v>
      </c>
      <c r="O2982" s="57" t="s">
        <v>5561</v>
      </c>
      <c r="P2982" s="57" t="s">
        <v>2231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6">
        <v>1.0949</v>
      </c>
      <c r="H2983" s="66">
        <f t="shared" si="150"/>
        <v>1.1386959999999999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5554</v>
      </c>
      <c r="O2983" s="55" t="s">
        <v>5561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6">
        <v>1.0248999999999999</v>
      </c>
      <c r="H2984" s="66">
        <f t="shared" si="150"/>
        <v>1.065896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5554</v>
      </c>
      <c r="O2984" s="55" t="s">
        <v>5561</v>
      </c>
      <c r="P2984" s="55"/>
      <c r="Q2984" s="55"/>
    </row>
    <row r="2985" spans="1:17" ht="15" customHeight="1" x14ac:dyDescent="0.25">
      <c r="A2985" s="57">
        <v>20787</v>
      </c>
      <c r="B2985" s="57" t="s">
        <v>5714</v>
      </c>
      <c r="C2985" s="57" t="s">
        <v>5715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5554</v>
      </c>
      <c r="O2985" s="57" t="s">
        <v>5716</v>
      </c>
      <c r="P2985" s="57" t="s">
        <v>2231</v>
      </c>
      <c r="Q2985" s="57"/>
    </row>
    <row r="2986" spans="1:17" ht="15" customHeight="1" x14ac:dyDescent="0.25">
      <c r="A2986" s="57">
        <v>20788</v>
      </c>
      <c r="B2986" s="57" t="s">
        <v>5717</v>
      </c>
      <c r="C2986" s="57" t="s">
        <v>5718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5554</v>
      </c>
      <c r="O2986" s="57" t="s">
        <v>5716</v>
      </c>
      <c r="P2986" s="57" t="s">
        <v>2231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6">
        <v>1.0248999999999999</v>
      </c>
      <c r="H2987" s="66">
        <f t="shared" si="150"/>
        <v>1.1273899999999999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6598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6">
        <v>1.0949</v>
      </c>
      <c r="H2988" s="66">
        <f t="shared" si="150"/>
        <v>1.2043900000000001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4895</v>
      </c>
      <c r="O2988" s="55" t="s">
        <v>4895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6">
        <v>1.2948999999999999</v>
      </c>
      <c r="H2989" s="66">
        <f t="shared" si="150"/>
        <v>1.3466959999999999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6480</v>
      </c>
      <c r="O2989" s="55" t="s">
        <v>6481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6">
        <v>1.4048999999999998</v>
      </c>
      <c r="H2990" s="66">
        <f t="shared" si="150"/>
        <v>1.4610959999999997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6480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5407</v>
      </c>
      <c r="C2991" s="57" t="s">
        <v>5408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5377</v>
      </c>
      <c r="O2991" s="57" t="s">
        <v>5404</v>
      </c>
      <c r="P2991" s="57" t="s">
        <v>2231</v>
      </c>
      <c r="Q2991" s="57"/>
    </row>
    <row r="2992" spans="1:17" ht="15" customHeight="1" x14ac:dyDescent="0.25">
      <c r="A2992" s="57">
        <v>11907</v>
      </c>
      <c r="B2992" s="57" t="s">
        <v>5405</v>
      </c>
      <c r="C2992" s="57" t="s">
        <v>5406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5377</v>
      </c>
      <c r="O2992" s="57" t="s">
        <v>5404</v>
      </c>
      <c r="P2992" s="57" t="s">
        <v>2231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6">
        <v>0.92490000000000006</v>
      </c>
      <c r="H2993" s="66">
        <f t="shared" si="150"/>
        <v>1.01739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5377</v>
      </c>
      <c r="O2993" s="55" t="s">
        <v>5389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6">
        <v>0.92490000000000006</v>
      </c>
      <c r="H2994" s="66">
        <f t="shared" si="150"/>
        <v>1.01739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5377</v>
      </c>
      <c r="O2994" s="55" t="s">
        <v>5389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6">
        <v>0.92490000000000006</v>
      </c>
      <c r="H2995" s="66">
        <f t="shared" si="150"/>
        <v>1.01739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5377</v>
      </c>
      <c r="O2995" s="55" t="s">
        <v>5411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6">
        <v>1.0248999999999999</v>
      </c>
      <c r="H2996" s="66">
        <f t="shared" si="150"/>
        <v>1.1273899999999999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5377</v>
      </c>
      <c r="O2996" s="55" t="s">
        <v>5384</v>
      </c>
      <c r="P2996" s="55"/>
      <c r="Q2996" s="55"/>
    </row>
    <row r="2997" spans="1:17" ht="15" customHeight="1" x14ac:dyDescent="0.25">
      <c r="A2997" s="57">
        <v>156</v>
      </c>
      <c r="B2997" s="57" t="s">
        <v>5375</v>
      </c>
      <c r="C2997" s="57" t="s">
        <v>5376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5377</v>
      </c>
      <c r="O2997" s="57" t="s">
        <v>5378</v>
      </c>
      <c r="P2997" s="57" t="s">
        <v>2231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6">
        <v>1.9149</v>
      </c>
      <c r="H2998" s="66">
        <f t="shared" si="150"/>
        <v>1.9914960000000002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6480</v>
      </c>
      <c r="O2998" s="55" t="s">
        <v>6484</v>
      </c>
      <c r="P2998" s="55"/>
      <c r="Q2998" s="55"/>
    </row>
    <row r="2999" spans="1:17" ht="15" customHeight="1" x14ac:dyDescent="0.25">
      <c r="A2999" s="57">
        <v>688</v>
      </c>
      <c r="B2999" s="57" t="s">
        <v>6482</v>
      </c>
      <c r="C2999" s="57" t="s">
        <v>6483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6480</v>
      </c>
      <c r="O2999" s="57" t="s">
        <v>6484</v>
      </c>
      <c r="P2999" s="57" t="s">
        <v>2231</v>
      </c>
      <c r="Q2999" s="57"/>
    </row>
    <row r="3000" spans="1:17" ht="15" customHeight="1" x14ac:dyDescent="0.25">
      <c r="A3000" s="57">
        <v>16863</v>
      </c>
      <c r="B3000" s="57" t="s">
        <v>6516</v>
      </c>
      <c r="C3000" s="57" t="s">
        <v>6517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6480</v>
      </c>
      <c r="O3000" s="57" t="s">
        <v>6484</v>
      </c>
      <c r="P3000" s="57" t="s">
        <v>2231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6">
        <v>1.0248999999999999</v>
      </c>
      <c r="H3001" s="66">
        <f t="shared" si="150"/>
        <v>1.065896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6480</v>
      </c>
      <c r="O3001" s="55" t="s">
        <v>6484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6">
        <v>2.1648999999999998</v>
      </c>
      <c r="H3002" s="66">
        <f t="shared" si="150"/>
        <v>2.2514959999999999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6480</v>
      </c>
      <c r="O3002" s="55" t="s">
        <v>6501</v>
      </c>
      <c r="P3002" s="55"/>
      <c r="Q3002" s="55"/>
    </row>
    <row r="3003" spans="1:17" ht="15" customHeight="1" x14ac:dyDescent="0.25">
      <c r="A3003" s="57">
        <v>691</v>
      </c>
      <c r="B3003" s="57" t="s">
        <v>6488</v>
      </c>
      <c r="C3003" s="57" t="s">
        <v>6489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6480</v>
      </c>
      <c r="O3003" s="57" t="s">
        <v>6490</v>
      </c>
      <c r="P3003" s="57" t="s">
        <v>2231</v>
      </c>
      <c r="Q3003" s="57"/>
    </row>
    <row r="3004" spans="1:17" ht="15" customHeight="1" x14ac:dyDescent="0.25">
      <c r="A3004" s="57">
        <v>349</v>
      </c>
      <c r="B3004" s="57" t="s">
        <v>6478</v>
      </c>
      <c r="C3004" s="57" t="s">
        <v>6479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6480</v>
      </c>
      <c r="O3004" s="57" t="s">
        <v>6481</v>
      </c>
      <c r="P3004" s="57" t="s">
        <v>2231</v>
      </c>
      <c r="Q3004" s="57"/>
    </row>
    <row r="3005" spans="1:17" ht="15" customHeight="1" x14ac:dyDescent="0.25">
      <c r="A3005" s="59">
        <v>23108</v>
      </c>
      <c r="B3005" s="59" t="s">
        <v>6532</v>
      </c>
      <c r="C3005" s="59" t="s">
        <v>6533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6480</v>
      </c>
      <c r="O3005" s="59" t="s">
        <v>6481</v>
      </c>
      <c r="P3005" s="59" t="s">
        <v>2647</v>
      </c>
      <c r="Q3005" s="59"/>
    </row>
    <row r="3006" spans="1:17" ht="15" customHeight="1" x14ac:dyDescent="0.25">
      <c r="A3006" s="57">
        <v>689</v>
      </c>
      <c r="B3006" s="57" t="s">
        <v>6485</v>
      </c>
      <c r="C3006" s="57" t="s">
        <v>6486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6480</v>
      </c>
      <c r="O3006" s="57" t="s">
        <v>6487</v>
      </c>
      <c r="P3006" s="57" t="s">
        <v>2231</v>
      </c>
      <c r="Q3006" s="57"/>
    </row>
    <row r="3007" spans="1:17" ht="15" customHeight="1" x14ac:dyDescent="0.25">
      <c r="A3007" s="59">
        <v>23369</v>
      </c>
      <c r="B3007" s="59" t="s">
        <v>5544</v>
      </c>
      <c r="C3007" s="59" t="s">
        <v>5545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5480</v>
      </c>
      <c r="O3007" s="59" t="s">
        <v>5504</v>
      </c>
      <c r="P3007" s="59" t="s">
        <v>2647</v>
      </c>
      <c r="Q3007" s="59"/>
    </row>
    <row r="3008" spans="1:17" ht="15" customHeight="1" x14ac:dyDescent="0.25">
      <c r="A3008" s="59">
        <v>23368</v>
      </c>
      <c r="B3008" s="59" t="s">
        <v>5542</v>
      </c>
      <c r="C3008" s="59" t="s">
        <v>5543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5480</v>
      </c>
      <c r="O3008" s="59" t="s">
        <v>5504</v>
      </c>
      <c r="P3008" s="59" t="s">
        <v>2647</v>
      </c>
      <c r="Q3008" s="59"/>
    </row>
    <row r="3009" spans="1:17" ht="15" customHeight="1" x14ac:dyDescent="0.3">
      <c r="A3009" s="63">
        <v>22434</v>
      </c>
      <c r="B3009" s="63" t="s">
        <v>10366</v>
      </c>
      <c r="C3009" s="63" t="s">
        <v>10367</v>
      </c>
      <c r="D3009" s="63"/>
      <c r="E3009" s="63">
        <v>4</v>
      </c>
      <c r="F3009" s="63">
        <v>6</v>
      </c>
      <c r="G3009" s="64">
        <v>9.5748999999999995</v>
      </c>
      <c r="H3009" s="64">
        <f t="shared" si="150"/>
        <v>9.9578959999999999</v>
      </c>
      <c r="I3009" s="63">
        <v>12</v>
      </c>
      <c r="J3009" s="63">
        <v>5</v>
      </c>
      <c r="K3009" s="63">
        <v>60</v>
      </c>
      <c r="L3009" s="63">
        <f t="shared" si="151"/>
        <v>0</v>
      </c>
      <c r="M3009" s="63">
        <f t="shared" si="152"/>
        <v>0</v>
      </c>
      <c r="N3009" s="63" t="s">
        <v>5480</v>
      </c>
      <c r="O3009" s="63" t="s">
        <v>5504</v>
      </c>
      <c r="P3009" s="63"/>
      <c r="Q3009" s="63"/>
    </row>
    <row r="3010" spans="1:17" ht="15" customHeight="1" x14ac:dyDescent="0.25">
      <c r="A3010" s="57">
        <v>4513</v>
      </c>
      <c r="B3010" s="57" t="s">
        <v>5600</v>
      </c>
      <c r="C3010" s="57" t="s">
        <v>5601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5554</v>
      </c>
      <c r="O3010" s="57" t="s">
        <v>5555</v>
      </c>
      <c r="P3010" s="57" t="s">
        <v>2231</v>
      </c>
      <c r="Q3010" s="57"/>
    </row>
    <row r="3011" spans="1:17" ht="15" customHeight="1" x14ac:dyDescent="0.25">
      <c r="A3011" s="57">
        <v>4473</v>
      </c>
      <c r="B3011" s="57" t="s">
        <v>5598</v>
      </c>
      <c r="C3011" s="57" t="s">
        <v>5599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5554</v>
      </c>
      <c r="O3011" s="57" t="s">
        <v>5555</v>
      </c>
      <c r="P3011" s="57" t="s">
        <v>2231</v>
      </c>
      <c r="Q3011" s="57"/>
    </row>
    <row r="3012" spans="1:17" ht="15" customHeight="1" x14ac:dyDescent="0.25">
      <c r="A3012" s="57">
        <v>12877</v>
      </c>
      <c r="B3012" s="57" t="s">
        <v>5626</v>
      </c>
      <c r="C3012" s="57" t="s">
        <v>5627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5554</v>
      </c>
      <c r="O3012" s="57" t="s">
        <v>5555</v>
      </c>
      <c r="P3012" s="57" t="s">
        <v>2231</v>
      </c>
      <c r="Q3012" s="57"/>
    </row>
    <row r="3013" spans="1:17" ht="15" customHeight="1" x14ac:dyDescent="0.25">
      <c r="A3013" s="57">
        <v>18272</v>
      </c>
      <c r="B3013" s="57" t="s">
        <v>7032</v>
      </c>
      <c r="C3013" s="57" t="s">
        <v>7033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6632</v>
      </c>
      <c r="O3013" s="57" t="s">
        <v>6794</v>
      </c>
      <c r="P3013" s="57" t="s">
        <v>2231</v>
      </c>
      <c r="Q3013" s="57"/>
    </row>
    <row r="3014" spans="1:17" ht="15" customHeight="1" x14ac:dyDescent="0.25">
      <c r="A3014" s="57">
        <v>18274</v>
      </c>
      <c r="B3014" s="57" t="s">
        <v>7034</v>
      </c>
      <c r="C3014" s="57" t="s">
        <v>7035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6632</v>
      </c>
      <c r="O3014" s="57" t="s">
        <v>6794</v>
      </c>
      <c r="P3014" s="57" t="s">
        <v>2231</v>
      </c>
      <c r="Q3014" s="57"/>
    </row>
    <row r="3015" spans="1:17" ht="15" customHeight="1" x14ac:dyDescent="0.25">
      <c r="A3015" s="57">
        <v>17773</v>
      </c>
      <c r="B3015" s="57" t="s">
        <v>7030</v>
      </c>
      <c r="C3015" s="57" t="s">
        <v>7031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6632</v>
      </c>
      <c r="O3015" s="57" t="s">
        <v>6648</v>
      </c>
      <c r="P3015" s="57" t="s">
        <v>2231</v>
      </c>
      <c r="Q3015" s="57"/>
    </row>
    <row r="3016" spans="1:17" ht="15" customHeight="1" x14ac:dyDescent="0.25">
      <c r="A3016" s="57">
        <v>22110</v>
      </c>
      <c r="B3016" s="57" t="s">
        <v>7195</v>
      </c>
      <c r="C3016" s="57" t="s">
        <v>7196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6632</v>
      </c>
      <c r="O3016" s="57" t="s">
        <v>6648</v>
      </c>
      <c r="P3016" s="57" t="s">
        <v>2231</v>
      </c>
      <c r="Q3016" s="57"/>
    </row>
    <row r="3017" spans="1:17" ht="15" customHeight="1" x14ac:dyDescent="0.25">
      <c r="A3017" s="57">
        <v>22107</v>
      </c>
      <c r="B3017" s="57" t="s">
        <v>7189</v>
      </c>
      <c r="C3017" s="57" t="s">
        <v>7190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6632</v>
      </c>
      <c r="O3017" s="57" t="s">
        <v>6648</v>
      </c>
      <c r="P3017" s="57" t="s">
        <v>2231</v>
      </c>
      <c r="Q3017" s="57"/>
    </row>
    <row r="3018" spans="1:17" ht="15" customHeight="1" x14ac:dyDescent="0.25">
      <c r="A3018" s="57">
        <v>22109</v>
      </c>
      <c r="B3018" s="57" t="s">
        <v>7193</v>
      </c>
      <c r="C3018" s="57" t="s">
        <v>7194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6632</v>
      </c>
      <c r="O3018" s="57" t="s">
        <v>6648</v>
      </c>
      <c r="P3018" s="57" t="s">
        <v>2231</v>
      </c>
      <c r="Q3018" s="57"/>
    </row>
    <row r="3019" spans="1:17" ht="15" customHeight="1" x14ac:dyDescent="0.25">
      <c r="A3019" s="57">
        <v>22108</v>
      </c>
      <c r="B3019" s="57" t="s">
        <v>7191</v>
      </c>
      <c r="C3019" s="57" t="s">
        <v>7192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6632</v>
      </c>
      <c r="O3019" s="57" t="s">
        <v>6648</v>
      </c>
      <c r="P3019" s="57" t="s">
        <v>2231</v>
      </c>
      <c r="Q3019" s="57"/>
    </row>
    <row r="3020" spans="1:17" ht="15" customHeight="1" x14ac:dyDescent="0.25">
      <c r="A3020" s="61">
        <v>18847</v>
      </c>
      <c r="B3020" s="61" t="s">
        <v>7281</v>
      </c>
      <c r="C3020" s="61" t="s">
        <v>7282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6632</v>
      </c>
      <c r="O3020" s="61" t="s">
        <v>6648</v>
      </c>
      <c r="P3020" s="61" t="s">
        <v>3415</v>
      </c>
      <c r="Q3020" s="61"/>
    </row>
    <row r="3021" spans="1:17" ht="15" customHeight="1" x14ac:dyDescent="0.25">
      <c r="A3021" s="57">
        <v>18848</v>
      </c>
      <c r="B3021" s="57" t="s">
        <v>7054</v>
      </c>
      <c r="C3021" s="57" t="s">
        <v>7055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6632</v>
      </c>
      <c r="O3021" s="57" t="s">
        <v>6648</v>
      </c>
      <c r="P3021" s="57" t="s">
        <v>2231</v>
      </c>
      <c r="Q3021" s="57"/>
    </row>
    <row r="3022" spans="1:17" ht="15" customHeight="1" x14ac:dyDescent="0.25">
      <c r="A3022" s="61">
        <v>18849</v>
      </c>
      <c r="B3022" s="61" t="s">
        <v>7283</v>
      </c>
      <c r="C3022" s="61" t="s">
        <v>7284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6632</v>
      </c>
      <c r="O3022" s="61" t="s">
        <v>6648</v>
      </c>
      <c r="P3022" s="61" t="s">
        <v>3415</v>
      </c>
      <c r="Q3022" s="61"/>
    </row>
    <row r="3023" spans="1:17" ht="15" customHeight="1" x14ac:dyDescent="0.25">
      <c r="A3023" s="61">
        <v>18850</v>
      </c>
      <c r="B3023" s="61" t="s">
        <v>7285</v>
      </c>
      <c r="C3023" s="61" t="s">
        <v>7286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6632</v>
      </c>
      <c r="O3023" s="61" t="s">
        <v>6648</v>
      </c>
      <c r="P3023" s="61" t="s">
        <v>3415</v>
      </c>
      <c r="Q3023" s="61"/>
    </row>
    <row r="3024" spans="1:17" ht="15" customHeight="1" x14ac:dyDescent="0.25">
      <c r="A3024" s="57">
        <v>21938</v>
      </c>
      <c r="B3024" s="57" t="s">
        <v>7609</v>
      </c>
      <c r="C3024" s="57" t="s">
        <v>7610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7592</v>
      </c>
      <c r="O3024" s="57" t="s">
        <v>7598</v>
      </c>
      <c r="P3024" s="57" t="s">
        <v>2231</v>
      </c>
      <c r="Q3024" s="57"/>
    </row>
    <row r="3025" spans="1:17" ht="15" customHeight="1" x14ac:dyDescent="0.25">
      <c r="A3025" s="57">
        <v>13294</v>
      </c>
      <c r="B3025" s="57" t="s">
        <v>7601</v>
      </c>
      <c r="C3025" s="57" t="s">
        <v>7602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7592</v>
      </c>
      <c r="O3025" s="57" t="s">
        <v>7598</v>
      </c>
      <c r="P3025" s="57" t="s">
        <v>2231</v>
      </c>
      <c r="Q3025" s="57"/>
    </row>
    <row r="3026" spans="1:17" ht="15" customHeight="1" x14ac:dyDescent="0.25">
      <c r="A3026" s="57">
        <v>22787</v>
      </c>
      <c r="B3026" s="57" t="s">
        <v>6430</v>
      </c>
      <c r="C3026" s="57" t="s">
        <v>6431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6323</v>
      </c>
      <c r="O3026" s="57" t="s">
        <v>6327</v>
      </c>
      <c r="P3026" s="57" t="s">
        <v>2231</v>
      </c>
      <c r="Q3026" s="57"/>
    </row>
    <row r="3027" spans="1:17" ht="15" customHeight="1" x14ac:dyDescent="0.3">
      <c r="A3027" s="63">
        <v>15370</v>
      </c>
      <c r="B3027" s="63" t="s">
        <v>10312</v>
      </c>
      <c r="C3027" s="63" t="s">
        <v>10313</v>
      </c>
      <c r="D3027" s="63"/>
      <c r="E3027" s="63">
        <v>10</v>
      </c>
      <c r="F3027" s="63">
        <v>24</v>
      </c>
      <c r="G3027" s="64">
        <v>2.3649</v>
      </c>
      <c r="H3027" s="64">
        <f t="shared" si="153"/>
        <v>2.6013899999999999</v>
      </c>
      <c r="I3027" s="63">
        <v>12</v>
      </c>
      <c r="J3027" s="63">
        <v>13</v>
      </c>
      <c r="K3027" s="63">
        <v>156</v>
      </c>
      <c r="L3027" s="63">
        <f t="shared" si="154"/>
        <v>0</v>
      </c>
      <c r="M3027" s="63">
        <f t="shared" si="155"/>
        <v>0</v>
      </c>
      <c r="N3027" s="63" t="s">
        <v>6323</v>
      </c>
      <c r="O3027" s="63" t="s">
        <v>6327</v>
      </c>
      <c r="P3027" s="63"/>
      <c r="Q3027" s="63"/>
    </row>
    <row r="3028" spans="1:17" ht="15" customHeight="1" x14ac:dyDescent="0.3">
      <c r="A3028" s="63">
        <v>15263</v>
      </c>
      <c r="B3028" s="63" t="s">
        <v>10308</v>
      </c>
      <c r="C3028" s="63" t="s">
        <v>10309</v>
      </c>
      <c r="D3028" s="63"/>
      <c r="E3028" s="63">
        <v>4</v>
      </c>
      <c r="F3028" s="63">
        <v>12</v>
      </c>
      <c r="G3028" s="64">
        <v>9.1649000000000012</v>
      </c>
      <c r="H3028" s="64">
        <f t="shared" si="153"/>
        <v>9.5314960000000006</v>
      </c>
      <c r="I3028" s="63">
        <v>13</v>
      </c>
      <c r="J3028" s="63">
        <v>4</v>
      </c>
      <c r="K3028" s="63">
        <v>52</v>
      </c>
      <c r="L3028" s="63">
        <f t="shared" si="154"/>
        <v>0</v>
      </c>
      <c r="M3028" s="63">
        <f t="shared" si="155"/>
        <v>0</v>
      </c>
      <c r="N3028" s="63" t="s">
        <v>5480</v>
      </c>
      <c r="O3028" s="63" t="s">
        <v>5504</v>
      </c>
      <c r="P3028" s="63"/>
      <c r="Q3028" s="63"/>
    </row>
    <row r="3029" spans="1:17" ht="15" customHeight="1" x14ac:dyDescent="0.25">
      <c r="A3029" s="57">
        <v>15266</v>
      </c>
      <c r="B3029" s="57" t="s">
        <v>5517</v>
      </c>
      <c r="C3029" s="57" t="s">
        <v>5518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5480</v>
      </c>
      <c r="O3029" s="57" t="s">
        <v>5504</v>
      </c>
      <c r="P3029" s="57" t="s">
        <v>2231</v>
      </c>
      <c r="Q3029" s="57"/>
    </row>
    <row r="3030" spans="1:17" ht="15" customHeight="1" x14ac:dyDescent="0.3">
      <c r="A3030" s="63">
        <v>15261</v>
      </c>
      <c r="B3030" s="63" t="s">
        <v>10304</v>
      </c>
      <c r="C3030" s="63" t="s">
        <v>10305</v>
      </c>
      <c r="D3030" s="63"/>
      <c r="E3030" s="63">
        <v>4</v>
      </c>
      <c r="F3030" s="63">
        <v>8</v>
      </c>
      <c r="G3030" s="64">
        <v>10.194900000000001</v>
      </c>
      <c r="H3030" s="64">
        <f t="shared" si="153"/>
        <v>10.602696</v>
      </c>
      <c r="I3030" s="63">
        <v>14</v>
      </c>
      <c r="J3030" s="63">
        <v>5</v>
      </c>
      <c r="K3030" s="63">
        <v>70</v>
      </c>
      <c r="L3030" s="63">
        <f t="shared" si="154"/>
        <v>0</v>
      </c>
      <c r="M3030" s="63">
        <f t="shared" si="155"/>
        <v>0</v>
      </c>
      <c r="N3030" s="63" t="s">
        <v>5480</v>
      </c>
      <c r="O3030" s="63" t="s">
        <v>5504</v>
      </c>
      <c r="P3030" s="63"/>
      <c r="Q3030" s="63"/>
    </row>
    <row r="3031" spans="1:17" ht="15" customHeight="1" x14ac:dyDescent="0.3">
      <c r="A3031" s="63">
        <v>15262</v>
      </c>
      <c r="B3031" s="63" t="s">
        <v>10306</v>
      </c>
      <c r="C3031" s="63" t="s">
        <v>10307</v>
      </c>
      <c r="D3031" s="63"/>
      <c r="E3031" s="63">
        <v>4</v>
      </c>
      <c r="F3031" s="63">
        <v>8</v>
      </c>
      <c r="G3031" s="64">
        <v>11.2249</v>
      </c>
      <c r="H3031" s="64">
        <f t="shared" si="153"/>
        <v>11.673895999999999</v>
      </c>
      <c r="I3031" s="63">
        <v>14</v>
      </c>
      <c r="J3031" s="63">
        <v>5</v>
      </c>
      <c r="K3031" s="63">
        <v>70</v>
      </c>
      <c r="L3031" s="63">
        <f t="shared" si="154"/>
        <v>0</v>
      </c>
      <c r="M3031" s="63">
        <f t="shared" si="155"/>
        <v>0</v>
      </c>
      <c r="N3031" s="63" t="s">
        <v>5480</v>
      </c>
      <c r="O3031" s="63" t="s">
        <v>5504</v>
      </c>
      <c r="P3031" s="63"/>
      <c r="Q3031" s="63"/>
    </row>
    <row r="3032" spans="1:17" ht="15" customHeight="1" x14ac:dyDescent="0.25">
      <c r="A3032" s="57">
        <v>15264</v>
      </c>
      <c r="B3032" s="57" t="s">
        <v>5515</v>
      </c>
      <c r="C3032" s="57" t="s">
        <v>5516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5480</v>
      </c>
      <c r="O3032" s="57" t="s">
        <v>5504</v>
      </c>
      <c r="P3032" s="57" t="s">
        <v>2231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6">
        <v>0.57489999999999997</v>
      </c>
      <c r="H3033" s="66">
        <f t="shared" si="153"/>
        <v>0.70137799999999995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4973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6">
        <v>0.68489999999999995</v>
      </c>
      <c r="H3034" s="66">
        <f t="shared" si="153"/>
        <v>0.83557799999999993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4973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6">
        <v>1.4448999999999999</v>
      </c>
      <c r="H3035" s="66">
        <f t="shared" si="153"/>
        <v>1.762778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4973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6">
        <v>1.4449000000000001</v>
      </c>
      <c r="H3036" s="66">
        <f t="shared" si="153"/>
        <v>1.5893900000000001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6598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6">
        <v>1.5049000000000001</v>
      </c>
      <c r="H3037" s="66">
        <f t="shared" si="153"/>
        <v>1.6553900000000001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6551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6">
        <v>2.1648999999999998</v>
      </c>
      <c r="H3038" s="66">
        <f t="shared" si="153"/>
        <v>2.3813899999999997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6551</v>
      </c>
      <c r="O3038" s="55" t="s">
        <v>6558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6">
        <v>1.9149</v>
      </c>
      <c r="H3039" s="66">
        <f t="shared" si="153"/>
        <v>2.1063900000000002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6551</v>
      </c>
      <c r="O3039" s="55" t="s">
        <v>6558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6">
        <v>0.9849</v>
      </c>
      <c r="H3040" s="66">
        <f t="shared" si="153"/>
        <v>1.0833900000000001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6551</v>
      </c>
      <c r="O3040" s="55" t="s">
        <v>6558</v>
      </c>
      <c r="P3040" s="55"/>
      <c r="Q3040" s="55"/>
    </row>
    <row r="3041" spans="1:17" ht="15" customHeight="1" x14ac:dyDescent="0.25">
      <c r="A3041" s="57">
        <v>5944</v>
      </c>
      <c r="B3041" s="57" t="s">
        <v>4985</v>
      </c>
      <c r="C3041" s="57" t="s">
        <v>4986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4977</v>
      </c>
      <c r="O3041" s="57" t="s">
        <v>4987</v>
      </c>
      <c r="P3041" s="57" t="s">
        <v>2231</v>
      </c>
      <c r="Q3041" s="57"/>
    </row>
    <row r="3042" spans="1:17" ht="15" customHeight="1" x14ac:dyDescent="0.25">
      <c r="A3042" s="57">
        <v>5945</v>
      </c>
      <c r="B3042" s="57" t="s">
        <v>4988</v>
      </c>
      <c r="C3042" s="57" t="s">
        <v>4989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4977</v>
      </c>
      <c r="O3042" s="57" t="s">
        <v>4987</v>
      </c>
      <c r="P3042" s="57" t="s">
        <v>2231</v>
      </c>
      <c r="Q3042" s="57"/>
    </row>
    <row r="3043" spans="1:17" ht="15" customHeight="1" x14ac:dyDescent="0.25">
      <c r="A3043" s="57">
        <v>15800</v>
      </c>
      <c r="B3043" s="57" t="s">
        <v>5000</v>
      </c>
      <c r="C3043" s="57" t="s">
        <v>5001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4977</v>
      </c>
      <c r="O3043" s="57" t="s">
        <v>4987</v>
      </c>
      <c r="P3043" s="57" t="s">
        <v>2231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6">
        <v>2.0749</v>
      </c>
      <c r="H3044" s="66">
        <f t="shared" si="153"/>
        <v>2.2823899999999999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4977</v>
      </c>
      <c r="O3044" s="55" t="s">
        <v>4987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6">
        <v>2.6349</v>
      </c>
      <c r="H3045" s="66">
        <f t="shared" si="153"/>
        <v>3.2145779999999999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4977</v>
      </c>
      <c r="O3045" s="55" t="s">
        <v>4984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6">
        <v>2.6349</v>
      </c>
      <c r="H3046" s="66">
        <f t="shared" si="153"/>
        <v>3.2145779999999999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4977</v>
      </c>
      <c r="O3046" s="55" t="s">
        <v>4984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6">
        <v>2.1648999999999998</v>
      </c>
      <c r="H3047" s="66">
        <f t="shared" si="153"/>
        <v>2.3813899999999997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6551</v>
      </c>
      <c r="O3047" s="55" t="s">
        <v>6555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6">
        <v>2.3249</v>
      </c>
      <c r="H3048" s="66">
        <f t="shared" si="153"/>
        <v>2.5573899999999998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6551</v>
      </c>
      <c r="O3048" s="55" t="s">
        <v>6555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6">
        <v>1.0248999999999999</v>
      </c>
      <c r="H3049" s="66">
        <f t="shared" si="153"/>
        <v>1.1273899999999999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6551</v>
      </c>
      <c r="O3049" s="55" t="s">
        <v>6552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6">
        <v>0.9849</v>
      </c>
      <c r="H3050" s="66">
        <f t="shared" si="153"/>
        <v>1.0833900000000001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4973</v>
      </c>
      <c r="O3050" s="55" t="s">
        <v>4974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6">
        <v>1.6349</v>
      </c>
      <c r="H3051" s="66">
        <f t="shared" si="153"/>
        <v>1.7983899999999999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4973</v>
      </c>
      <c r="O3051" s="55" t="s">
        <v>4974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6">
        <v>2.1648999999999998</v>
      </c>
      <c r="H3052" s="66">
        <f t="shared" si="153"/>
        <v>2.3813899999999997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6551</v>
      </c>
      <c r="O3052" s="55" t="s">
        <v>6555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6">
        <v>1.0949</v>
      </c>
      <c r="H3053" s="66">
        <f t="shared" si="153"/>
        <v>1.2043900000000001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4977</v>
      </c>
      <c r="O3053" s="55" t="s">
        <v>4978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6">
        <v>1.4549000000000001</v>
      </c>
      <c r="H3054" s="66">
        <f t="shared" si="153"/>
        <v>1.60039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6551</v>
      </c>
      <c r="O3054" s="55" t="s">
        <v>6555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6">
        <v>1.4448999999999999</v>
      </c>
      <c r="H3055" s="66">
        <f t="shared" si="153"/>
        <v>1.5893899999999999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6551</v>
      </c>
      <c r="O3055" s="55" t="s">
        <v>6555</v>
      </c>
      <c r="P3055" s="55"/>
      <c r="Q3055" s="55"/>
    </row>
    <row r="3056" spans="1:17" ht="15" customHeight="1" x14ac:dyDescent="0.25">
      <c r="A3056" s="57">
        <v>18208</v>
      </c>
      <c r="B3056" s="57" t="s">
        <v>6565</v>
      </c>
      <c r="C3056" s="57" t="s">
        <v>6566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6551</v>
      </c>
      <c r="O3056" s="57" t="s">
        <v>6555</v>
      </c>
      <c r="P3056" s="57" t="s">
        <v>2231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6">
        <v>1.2348999999999999</v>
      </c>
      <c r="H3057" s="66">
        <f t="shared" si="153"/>
        <v>1.35839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6551</v>
      </c>
      <c r="O3057" s="55" t="s">
        <v>6555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6">
        <v>1.7049000000000001</v>
      </c>
      <c r="H3058" s="66">
        <f t="shared" si="153"/>
        <v>1.8753900000000001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6551</v>
      </c>
      <c r="O3058" s="55" t="s">
        <v>6555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6">
        <v>1.5448999999999999</v>
      </c>
      <c r="H3059" s="66">
        <f t="shared" si="153"/>
        <v>1.69939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6551</v>
      </c>
      <c r="O3059" s="55" t="s">
        <v>6555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6">
        <v>1.2948999999999999</v>
      </c>
      <c r="H3060" s="66">
        <f t="shared" si="153"/>
        <v>1.4243899999999998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6574</v>
      </c>
      <c r="O3060" s="55" t="s">
        <v>6411</v>
      </c>
      <c r="P3060" s="55"/>
      <c r="Q3060" s="55"/>
    </row>
    <row r="3061" spans="1:17" ht="15" customHeight="1" x14ac:dyDescent="0.25">
      <c r="A3061" s="57">
        <v>3080</v>
      </c>
      <c r="B3061" s="57" t="s">
        <v>6803</v>
      </c>
      <c r="C3061" s="57" t="s">
        <v>6804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6632</v>
      </c>
      <c r="O3061" s="57" t="s">
        <v>6648</v>
      </c>
      <c r="P3061" s="57" t="s">
        <v>2231</v>
      </c>
      <c r="Q3061" s="57"/>
    </row>
    <row r="3062" spans="1:17" ht="15" customHeight="1" x14ac:dyDescent="0.25">
      <c r="A3062" s="57">
        <v>3602</v>
      </c>
      <c r="B3062" s="57" t="s">
        <v>6829</v>
      </c>
      <c r="C3062" s="57" t="s">
        <v>6830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6632</v>
      </c>
      <c r="O3062" s="57" t="s">
        <v>6648</v>
      </c>
      <c r="P3062" s="57" t="s">
        <v>2231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6">
        <v>1.0248999999999999</v>
      </c>
      <c r="H3063" s="66">
        <f t="shared" si="153"/>
        <v>1.1273899999999999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6632</v>
      </c>
      <c r="O3063" s="55" t="s">
        <v>6648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6">
        <v>0.9849</v>
      </c>
      <c r="H3064" s="66">
        <f t="shared" si="153"/>
        <v>1.0833900000000001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6632</v>
      </c>
      <c r="O3064" s="55" t="s">
        <v>6648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6">
        <v>1.0949</v>
      </c>
      <c r="H3065" s="66">
        <f t="shared" si="153"/>
        <v>1.2043900000000001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6632</v>
      </c>
      <c r="O3065" s="55" t="s">
        <v>6648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6">
        <v>1.0949</v>
      </c>
      <c r="H3066" s="66">
        <f t="shared" si="153"/>
        <v>1.1386959999999999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5554</v>
      </c>
      <c r="O3066" s="55" t="s">
        <v>5555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6">
        <v>0.92490000000000006</v>
      </c>
      <c r="H3067" s="66">
        <f t="shared" si="153"/>
        <v>0.96189600000000008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5554</v>
      </c>
      <c r="O3067" s="55" t="s">
        <v>5555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6">
        <v>0.88490000000000002</v>
      </c>
      <c r="H3068" s="66">
        <f t="shared" si="153"/>
        <v>0.920296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5554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6">
        <v>0.88490000000000002</v>
      </c>
      <c r="H3069" s="66">
        <f t="shared" si="153"/>
        <v>0.920296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5554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6">
        <v>1.4048999999999998</v>
      </c>
      <c r="H3070" s="66">
        <f t="shared" si="153"/>
        <v>1.5453899999999998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6632</v>
      </c>
      <c r="O3070" s="55" t="s">
        <v>6648</v>
      </c>
      <c r="P3070" s="55"/>
      <c r="Q3070" s="55"/>
    </row>
    <row r="3071" spans="1:17" ht="15" customHeight="1" x14ac:dyDescent="0.25">
      <c r="A3071" s="57">
        <v>19323</v>
      </c>
      <c r="B3071" s="57" t="s">
        <v>7078</v>
      </c>
      <c r="C3071" s="57" t="s">
        <v>7079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6632</v>
      </c>
      <c r="O3071" s="57" t="s">
        <v>6648</v>
      </c>
      <c r="P3071" s="57" t="s">
        <v>2231</v>
      </c>
      <c r="Q3071" s="57"/>
    </row>
    <row r="3072" spans="1:17" ht="15" customHeight="1" x14ac:dyDescent="0.25">
      <c r="A3072" s="57">
        <v>3070</v>
      </c>
      <c r="B3072" s="57" t="s">
        <v>6801</v>
      </c>
      <c r="C3072" s="57" t="s">
        <v>6802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6632</v>
      </c>
      <c r="O3072" s="57" t="s">
        <v>6648</v>
      </c>
      <c r="P3072" s="57" t="s">
        <v>2231</v>
      </c>
      <c r="Q3072" s="57"/>
    </row>
    <row r="3073" spans="1:17" ht="15" customHeight="1" x14ac:dyDescent="0.25">
      <c r="A3073" s="57">
        <v>3250</v>
      </c>
      <c r="B3073" s="57" t="s">
        <v>6823</v>
      </c>
      <c r="C3073" s="57" t="s">
        <v>6824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6632</v>
      </c>
      <c r="O3073" s="57" t="s">
        <v>6648</v>
      </c>
      <c r="P3073" s="57" t="s">
        <v>2231</v>
      </c>
      <c r="Q3073" s="57"/>
    </row>
    <row r="3074" spans="1:17" ht="15" customHeight="1" x14ac:dyDescent="0.25">
      <c r="A3074" s="57">
        <v>3252</v>
      </c>
      <c r="B3074" s="57" t="s">
        <v>6825</v>
      </c>
      <c r="C3074" s="57" t="s">
        <v>6826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6632</v>
      </c>
      <c r="O3074" s="57" t="s">
        <v>6648</v>
      </c>
      <c r="P3074" s="57" t="s">
        <v>2231</v>
      </c>
      <c r="Q3074" s="57"/>
    </row>
    <row r="3075" spans="1:17" ht="15" customHeight="1" x14ac:dyDescent="0.25">
      <c r="A3075" s="57">
        <v>3249</v>
      </c>
      <c r="B3075" s="57" t="s">
        <v>6821</v>
      </c>
      <c r="C3075" s="57" t="s">
        <v>6822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6632</v>
      </c>
      <c r="O3075" s="57" t="s">
        <v>6648</v>
      </c>
      <c r="P3075" s="57" t="s">
        <v>2231</v>
      </c>
      <c r="Q3075" s="57"/>
    </row>
    <row r="3076" spans="1:17" ht="15" customHeight="1" x14ac:dyDescent="0.25">
      <c r="A3076" s="57">
        <v>3248</v>
      </c>
      <c r="B3076" s="57" t="s">
        <v>6819</v>
      </c>
      <c r="C3076" s="57" t="s">
        <v>6820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6632</v>
      </c>
      <c r="O3076" s="57" t="s">
        <v>6648</v>
      </c>
      <c r="P3076" s="57" t="s">
        <v>2231</v>
      </c>
      <c r="Q3076" s="57"/>
    </row>
    <row r="3077" spans="1:17" ht="15" customHeight="1" x14ac:dyDescent="0.25">
      <c r="A3077" s="57">
        <v>3247</v>
      </c>
      <c r="B3077" s="57" t="s">
        <v>6817</v>
      </c>
      <c r="C3077" s="57" t="s">
        <v>6818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6632</v>
      </c>
      <c r="O3077" s="57" t="s">
        <v>6648</v>
      </c>
      <c r="P3077" s="57" t="s">
        <v>2231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6">
        <v>1.4049</v>
      </c>
      <c r="H3078" s="66">
        <f t="shared" si="156"/>
        <v>1.54539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6632</v>
      </c>
      <c r="O3078" s="55" t="s">
        <v>6648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6">
        <v>1.7549000000000001</v>
      </c>
      <c r="H3079" s="66">
        <f t="shared" si="156"/>
        <v>1.9303900000000001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6632</v>
      </c>
      <c r="O3079" s="55" t="s">
        <v>6648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6">
        <v>1.6449</v>
      </c>
      <c r="H3080" s="66">
        <f t="shared" si="156"/>
        <v>1.8093900000000001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6632</v>
      </c>
      <c r="O3080" s="55" t="s">
        <v>6648</v>
      </c>
      <c r="P3080" s="55"/>
      <c r="Q3080" s="55"/>
    </row>
    <row r="3081" spans="1:17" ht="15" customHeight="1" x14ac:dyDescent="0.25">
      <c r="A3081" s="57">
        <v>3081</v>
      </c>
      <c r="B3081" s="57" t="s">
        <v>6805</v>
      </c>
      <c r="C3081" s="57" t="s">
        <v>6806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6632</v>
      </c>
      <c r="O3081" s="57" t="s">
        <v>6651</v>
      </c>
      <c r="P3081" s="57" t="s">
        <v>2231</v>
      </c>
      <c r="Q3081" s="57"/>
    </row>
    <row r="3082" spans="1:17" ht="15" customHeight="1" x14ac:dyDescent="0.25">
      <c r="A3082" s="57">
        <v>3086</v>
      </c>
      <c r="B3082" s="57" t="s">
        <v>6813</v>
      </c>
      <c r="C3082" s="57" t="s">
        <v>6814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6632</v>
      </c>
      <c r="O3082" s="57" t="s">
        <v>6651</v>
      </c>
      <c r="P3082" s="57" t="s">
        <v>2231</v>
      </c>
      <c r="Q3082" s="57"/>
    </row>
    <row r="3083" spans="1:17" ht="15" customHeight="1" x14ac:dyDescent="0.25">
      <c r="A3083" s="57">
        <v>3084</v>
      </c>
      <c r="B3083" s="57" t="s">
        <v>6811</v>
      </c>
      <c r="C3083" s="57" t="s">
        <v>6812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6632</v>
      </c>
      <c r="O3083" s="57" t="s">
        <v>6651</v>
      </c>
      <c r="P3083" s="57" t="s">
        <v>2231</v>
      </c>
      <c r="Q3083" s="57"/>
    </row>
    <row r="3084" spans="1:17" ht="15" customHeight="1" x14ac:dyDescent="0.25">
      <c r="A3084" s="57">
        <v>3082</v>
      </c>
      <c r="B3084" s="57" t="s">
        <v>6807</v>
      </c>
      <c r="C3084" s="57" t="s">
        <v>6808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6632</v>
      </c>
      <c r="O3084" s="57" t="s">
        <v>6651</v>
      </c>
      <c r="P3084" s="57" t="s">
        <v>2231</v>
      </c>
      <c r="Q3084" s="57"/>
    </row>
    <row r="3085" spans="1:17" ht="15" customHeight="1" x14ac:dyDescent="0.25">
      <c r="A3085" s="57">
        <v>3083</v>
      </c>
      <c r="B3085" s="57" t="s">
        <v>6809</v>
      </c>
      <c r="C3085" s="57" t="s">
        <v>6810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6632</v>
      </c>
      <c r="O3085" s="57" t="s">
        <v>6651</v>
      </c>
      <c r="P3085" s="57" t="s">
        <v>2231</v>
      </c>
      <c r="Q3085" s="57"/>
    </row>
    <row r="3086" spans="1:17" ht="15" customHeight="1" x14ac:dyDescent="0.25">
      <c r="A3086" s="57">
        <v>22290</v>
      </c>
      <c r="B3086" s="57" t="s">
        <v>6294</v>
      </c>
      <c r="C3086" s="57" t="s">
        <v>6295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6212</v>
      </c>
      <c r="O3086" s="57" t="s">
        <v>6219</v>
      </c>
      <c r="P3086" s="57" t="s">
        <v>2231</v>
      </c>
      <c r="Q3086" s="57"/>
    </row>
    <row r="3087" spans="1:17" ht="15" customHeight="1" x14ac:dyDescent="0.25">
      <c r="A3087" s="57">
        <v>22291</v>
      </c>
      <c r="B3087" s="57" t="s">
        <v>6296</v>
      </c>
      <c r="C3087" s="57" t="s">
        <v>6297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6212</v>
      </c>
      <c r="O3087" s="57" t="s">
        <v>6219</v>
      </c>
      <c r="P3087" s="57" t="s">
        <v>2231</v>
      </c>
      <c r="Q3087" s="57"/>
    </row>
    <row r="3088" spans="1:17" ht="15" customHeight="1" x14ac:dyDescent="0.25">
      <c r="A3088" s="57">
        <v>22288</v>
      </c>
      <c r="B3088" s="57" t="s">
        <v>6292</v>
      </c>
      <c r="C3088" s="57" t="s">
        <v>6293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6212</v>
      </c>
      <c r="O3088" s="57" t="s">
        <v>6219</v>
      </c>
      <c r="P3088" s="57" t="s">
        <v>2231</v>
      </c>
      <c r="Q3088" s="57"/>
    </row>
    <row r="3089" spans="1:17" ht="15" customHeight="1" x14ac:dyDescent="0.25">
      <c r="A3089" s="57">
        <v>22280</v>
      </c>
      <c r="B3089" s="57" t="s">
        <v>6280</v>
      </c>
      <c r="C3089" s="57" t="s">
        <v>6281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6212</v>
      </c>
      <c r="O3089" s="57" t="s">
        <v>6219</v>
      </c>
      <c r="P3089" s="57" t="s">
        <v>2231</v>
      </c>
      <c r="Q3089" s="57"/>
    </row>
    <row r="3090" spans="1:17" ht="15" customHeight="1" x14ac:dyDescent="0.25">
      <c r="A3090" s="57">
        <v>22279</v>
      </c>
      <c r="B3090" s="57" t="s">
        <v>6278</v>
      </c>
      <c r="C3090" s="57" t="s">
        <v>6279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6212</v>
      </c>
      <c r="O3090" s="57" t="s">
        <v>6219</v>
      </c>
      <c r="P3090" s="57" t="s">
        <v>2231</v>
      </c>
      <c r="Q3090" s="57"/>
    </row>
    <row r="3091" spans="1:17" ht="15" customHeight="1" x14ac:dyDescent="0.25">
      <c r="A3091" s="57">
        <v>22278</v>
      </c>
      <c r="B3091" s="57" t="s">
        <v>6276</v>
      </c>
      <c r="C3091" s="57" t="s">
        <v>6277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6212</v>
      </c>
      <c r="O3091" s="57" t="s">
        <v>6219</v>
      </c>
      <c r="P3091" s="57" t="s">
        <v>2231</v>
      </c>
      <c r="Q3091" s="57"/>
    </row>
    <row r="3092" spans="1:17" ht="15" customHeight="1" x14ac:dyDescent="0.25">
      <c r="A3092" s="57">
        <v>22277</v>
      </c>
      <c r="B3092" s="57" t="s">
        <v>6274</v>
      </c>
      <c r="C3092" s="57" t="s">
        <v>6275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6212</v>
      </c>
      <c r="O3092" s="57" t="s">
        <v>6219</v>
      </c>
      <c r="P3092" s="57" t="s">
        <v>2231</v>
      </c>
      <c r="Q3092" s="57"/>
    </row>
    <row r="3093" spans="1:17" ht="15" customHeight="1" x14ac:dyDescent="0.25">
      <c r="A3093" s="57">
        <v>22275</v>
      </c>
      <c r="B3093" s="57" t="s">
        <v>6272</v>
      </c>
      <c r="C3093" s="57" t="s">
        <v>6273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6212</v>
      </c>
      <c r="O3093" s="57" t="s">
        <v>6219</v>
      </c>
      <c r="P3093" s="57" t="s">
        <v>2231</v>
      </c>
      <c r="Q3093" s="57"/>
    </row>
    <row r="3094" spans="1:17" ht="15" customHeight="1" x14ac:dyDescent="0.25">
      <c r="A3094" s="57">
        <v>22285</v>
      </c>
      <c r="B3094" s="57" t="s">
        <v>6290</v>
      </c>
      <c r="C3094" s="57" t="s">
        <v>6291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6212</v>
      </c>
      <c r="O3094" s="57" t="s">
        <v>6219</v>
      </c>
      <c r="P3094" s="57" t="s">
        <v>2231</v>
      </c>
      <c r="Q3094" s="57"/>
    </row>
    <row r="3095" spans="1:17" ht="15" customHeight="1" x14ac:dyDescent="0.25">
      <c r="A3095" s="57">
        <v>22284</v>
      </c>
      <c r="B3095" s="57" t="s">
        <v>6288</v>
      </c>
      <c r="C3095" s="57" t="s">
        <v>6289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6212</v>
      </c>
      <c r="O3095" s="57" t="s">
        <v>6219</v>
      </c>
      <c r="P3095" s="57" t="s">
        <v>2231</v>
      </c>
      <c r="Q3095" s="57"/>
    </row>
    <row r="3096" spans="1:17" ht="15" customHeight="1" x14ac:dyDescent="0.25">
      <c r="A3096" s="57">
        <v>22282</v>
      </c>
      <c r="B3096" s="57" t="s">
        <v>6284</v>
      </c>
      <c r="C3096" s="57" t="s">
        <v>6285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6212</v>
      </c>
      <c r="O3096" s="57" t="s">
        <v>6219</v>
      </c>
      <c r="P3096" s="57" t="s">
        <v>2231</v>
      </c>
      <c r="Q3096" s="57"/>
    </row>
    <row r="3097" spans="1:17" ht="15" customHeight="1" x14ac:dyDescent="0.25">
      <c r="A3097" s="57">
        <v>22283</v>
      </c>
      <c r="B3097" s="57" t="s">
        <v>6286</v>
      </c>
      <c r="C3097" s="57" t="s">
        <v>6287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6212</v>
      </c>
      <c r="O3097" s="57" t="s">
        <v>6219</v>
      </c>
      <c r="P3097" s="57" t="s">
        <v>2231</v>
      </c>
      <c r="Q3097" s="57"/>
    </row>
    <row r="3098" spans="1:17" ht="15" customHeight="1" x14ac:dyDescent="0.25">
      <c r="A3098" s="57">
        <v>22281</v>
      </c>
      <c r="B3098" s="57" t="s">
        <v>6282</v>
      </c>
      <c r="C3098" s="57" t="s">
        <v>6283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6212</v>
      </c>
      <c r="O3098" s="57" t="s">
        <v>6219</v>
      </c>
      <c r="P3098" s="57" t="s">
        <v>2231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6">
        <v>1.1949000000000001</v>
      </c>
      <c r="H3099" s="66">
        <f t="shared" si="156"/>
        <v>1.3143900000000002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6212</v>
      </c>
      <c r="O3099" s="55" t="s">
        <v>6213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6">
        <v>1.1949000000000001</v>
      </c>
      <c r="H3100" s="66">
        <f t="shared" si="156"/>
        <v>1.3143900000000002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6212</v>
      </c>
      <c r="O3100" s="55" t="s">
        <v>6213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6">
        <v>1.0248999999999999</v>
      </c>
      <c r="H3101" s="66">
        <f t="shared" si="156"/>
        <v>1.065896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5554</v>
      </c>
      <c r="O3101" s="55" t="s">
        <v>5650</v>
      </c>
      <c r="P3101" s="55"/>
      <c r="Q3101" s="55"/>
    </row>
    <row r="3102" spans="1:17" ht="15" customHeight="1" x14ac:dyDescent="0.25">
      <c r="A3102" s="57">
        <v>19079</v>
      </c>
      <c r="B3102" s="57" t="s">
        <v>5672</v>
      </c>
      <c r="C3102" s="57" t="s">
        <v>5673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5554</v>
      </c>
      <c r="O3102" s="57" t="s">
        <v>5650</v>
      </c>
      <c r="P3102" s="57" t="s">
        <v>2231</v>
      </c>
      <c r="Q3102" s="57"/>
    </row>
    <row r="3103" spans="1:17" ht="15" customHeight="1" x14ac:dyDescent="0.25">
      <c r="A3103" s="57">
        <v>15329</v>
      </c>
      <c r="B3103" s="57" t="s">
        <v>5648</v>
      </c>
      <c r="C3103" s="57" t="s">
        <v>5649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5554</v>
      </c>
      <c r="O3103" s="57" t="s">
        <v>5650</v>
      </c>
      <c r="P3103" s="57" t="s">
        <v>2231</v>
      </c>
      <c r="Q3103" s="57"/>
    </row>
    <row r="3104" spans="1:17" ht="15" customHeight="1" x14ac:dyDescent="0.25">
      <c r="A3104" s="57">
        <v>13321</v>
      </c>
      <c r="B3104" s="57" t="s">
        <v>6232</v>
      </c>
      <c r="C3104" s="57" t="s">
        <v>6233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6212</v>
      </c>
      <c r="O3104" s="57" t="s">
        <v>6216</v>
      </c>
      <c r="P3104" s="57" t="s">
        <v>2231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6">
        <v>0.54490000000000005</v>
      </c>
      <c r="H3105" s="66">
        <f t="shared" si="156"/>
        <v>0.59939000000000009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6212</v>
      </c>
      <c r="O3105" s="55" t="s">
        <v>6213</v>
      </c>
      <c r="P3105" s="55"/>
      <c r="Q3105" s="55"/>
    </row>
    <row r="3106" spans="1:17" ht="15" customHeight="1" x14ac:dyDescent="0.25">
      <c r="A3106" s="57">
        <v>13320</v>
      </c>
      <c r="B3106" s="57" t="s">
        <v>6230</v>
      </c>
      <c r="C3106" s="57" t="s">
        <v>6231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6212</v>
      </c>
      <c r="O3106" s="57" t="s">
        <v>6216</v>
      </c>
      <c r="P3106" s="57" t="s">
        <v>2231</v>
      </c>
      <c r="Q3106" s="57"/>
    </row>
    <row r="3107" spans="1:17" ht="15" customHeight="1" x14ac:dyDescent="0.25">
      <c r="A3107" s="57">
        <v>19197</v>
      </c>
      <c r="B3107" s="57" t="s">
        <v>7443</v>
      </c>
      <c r="C3107" s="57" t="s">
        <v>7444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7399</v>
      </c>
      <c r="O3107" s="57" t="s">
        <v>7400</v>
      </c>
      <c r="P3107" s="57" t="s">
        <v>2231</v>
      </c>
      <c r="Q3107" s="57"/>
    </row>
    <row r="3108" spans="1:17" ht="15" customHeight="1" x14ac:dyDescent="0.25">
      <c r="A3108" s="57">
        <v>319</v>
      </c>
      <c r="B3108" s="57" t="s">
        <v>5478</v>
      </c>
      <c r="C3108" s="57" t="s">
        <v>5479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5480</v>
      </c>
      <c r="O3108" s="57" t="s">
        <v>5481</v>
      </c>
      <c r="P3108" s="57" t="s">
        <v>2231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6">
        <v>1.8549</v>
      </c>
      <c r="H3109" s="66">
        <f t="shared" si="156"/>
        <v>2.0403899999999999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6632</v>
      </c>
      <c r="O3109" s="55" t="s">
        <v>6636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6">
        <v>1.8549</v>
      </c>
      <c r="H3110" s="66">
        <f t="shared" si="156"/>
        <v>2.0403899999999999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6632</v>
      </c>
      <c r="O3110" s="55" t="s">
        <v>6636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6">
        <v>1.8549</v>
      </c>
      <c r="H3111" s="66">
        <f t="shared" si="156"/>
        <v>2.0403899999999999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6632</v>
      </c>
      <c r="O3111" s="55" t="s">
        <v>6636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6">
        <v>1.8549</v>
      </c>
      <c r="H3112" s="66">
        <f t="shared" si="156"/>
        <v>2.0403899999999999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6632</v>
      </c>
      <c r="O3112" s="55" t="s">
        <v>6636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6">
        <v>1.4449000000000001</v>
      </c>
      <c r="H3113" s="66">
        <f t="shared" si="156"/>
        <v>1.5893900000000001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6632</v>
      </c>
      <c r="O3113" s="55" t="s">
        <v>6636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6">
        <v>1.4449000000000001</v>
      </c>
      <c r="H3114" s="66">
        <f t="shared" si="156"/>
        <v>1.5893900000000001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6632</v>
      </c>
      <c r="O3114" s="55" t="s">
        <v>6636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6">
        <v>1.4449000000000001</v>
      </c>
      <c r="H3115" s="66">
        <f t="shared" si="156"/>
        <v>1.5893900000000001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6632</v>
      </c>
      <c r="O3115" s="55" t="s">
        <v>6636</v>
      </c>
      <c r="P3115" s="55"/>
      <c r="Q3115" s="55"/>
    </row>
    <row r="3116" spans="1:17" ht="15" customHeight="1" x14ac:dyDescent="0.25">
      <c r="A3116" s="57">
        <v>3051</v>
      </c>
      <c r="B3116" s="57" t="s">
        <v>5592</v>
      </c>
      <c r="C3116" s="57" t="s">
        <v>5593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5554</v>
      </c>
      <c r="O3116" s="57" t="s">
        <v>5579</v>
      </c>
      <c r="P3116" s="57" t="s">
        <v>2231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5554</v>
      </c>
      <c r="O3117" s="57" t="s">
        <v>5579</v>
      </c>
      <c r="P3117" s="57" t="s">
        <v>2231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5554</v>
      </c>
      <c r="O3118" s="57" t="s">
        <v>5579</v>
      </c>
      <c r="P3118" s="57" t="s">
        <v>2231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6">
        <v>0.68490000000000006</v>
      </c>
      <c r="H3119" s="66">
        <f t="shared" si="156"/>
        <v>0.75339000000000012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5554</v>
      </c>
      <c r="O3119" s="55" t="s">
        <v>5579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6">
        <v>0.68490000000000006</v>
      </c>
      <c r="H3120" s="66">
        <f t="shared" si="156"/>
        <v>0.75339000000000012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5554</v>
      </c>
      <c r="O3120" s="55" t="s">
        <v>5579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6">
        <v>0.54489999999999994</v>
      </c>
      <c r="H3121" s="66">
        <f t="shared" si="156"/>
        <v>0.59938999999999998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5554</v>
      </c>
      <c r="O3121" s="55" t="s">
        <v>5579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6">
        <v>0.54489999999999994</v>
      </c>
      <c r="H3122" s="66">
        <f t="shared" si="156"/>
        <v>0.59938999999999998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5554</v>
      </c>
      <c r="O3122" s="55" t="s">
        <v>5579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6">
        <v>2.2648999999999999</v>
      </c>
      <c r="H3123" s="66">
        <f t="shared" si="156"/>
        <v>2.355496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7368</v>
      </c>
      <c r="O3123" s="55" t="s">
        <v>7379</v>
      </c>
      <c r="P3123" s="55"/>
      <c r="Q3123" s="55"/>
    </row>
    <row r="3124" spans="1:17" ht="15" customHeight="1" x14ac:dyDescent="0.25">
      <c r="A3124" s="57">
        <v>4418</v>
      </c>
      <c r="B3124" s="57" t="s">
        <v>7372</v>
      </c>
      <c r="C3124" s="57" t="s">
        <v>7373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7368</v>
      </c>
      <c r="O3124" s="57" t="s">
        <v>7374</v>
      </c>
      <c r="P3124" s="57" t="s">
        <v>2231</v>
      </c>
      <c r="Q3124" s="57"/>
    </row>
    <row r="3125" spans="1:17" ht="15" customHeight="1" x14ac:dyDescent="0.25">
      <c r="A3125" s="61">
        <v>4419</v>
      </c>
      <c r="B3125" s="61" t="s">
        <v>7391</v>
      </c>
      <c r="C3125" s="61" t="s">
        <v>7392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7368</v>
      </c>
      <c r="O3125" s="61" t="s">
        <v>7382</v>
      </c>
      <c r="P3125" s="61" t="s">
        <v>3415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6">
        <v>1.5448999999999999</v>
      </c>
      <c r="H3126" s="66">
        <f t="shared" si="156"/>
        <v>1.6066959999999999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7368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6">
        <v>1.8549</v>
      </c>
      <c r="H3127" s="66">
        <f t="shared" si="156"/>
        <v>1.9290959999999999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7368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6">
        <v>1.7048999999999999</v>
      </c>
      <c r="H3128" s="66">
        <f t="shared" si="156"/>
        <v>1.7730959999999998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7368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6">
        <v>0.92490000000000006</v>
      </c>
      <c r="H3129" s="66">
        <f t="shared" si="156"/>
        <v>0.96189600000000008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7368</v>
      </c>
      <c r="O3129" s="55" t="s">
        <v>7369</v>
      </c>
      <c r="P3129" s="55"/>
      <c r="Q3129" s="55"/>
    </row>
    <row r="3130" spans="1:17" ht="15" customHeight="1" x14ac:dyDescent="0.25">
      <c r="A3130" s="57">
        <v>4420</v>
      </c>
      <c r="B3130" s="57" t="s">
        <v>7375</v>
      </c>
      <c r="C3130" s="57" t="s">
        <v>7376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7368</v>
      </c>
      <c r="O3130" s="57" t="s">
        <v>7369</v>
      </c>
      <c r="P3130" s="57" t="s">
        <v>2231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6">
        <v>1.7049000000000001</v>
      </c>
      <c r="H3131" s="66">
        <f t="shared" si="156"/>
        <v>1.8753900000000001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7481</v>
      </c>
      <c r="O3131" s="55" t="s">
        <v>7507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6">
        <v>1.9549000000000001</v>
      </c>
      <c r="H3132" s="66">
        <f t="shared" si="156"/>
        <v>2.1503900000000002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7481</v>
      </c>
      <c r="O3132" s="55" t="s">
        <v>7482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6">
        <v>1.8549</v>
      </c>
      <c r="H3133" s="66">
        <f t="shared" si="156"/>
        <v>2.0403899999999999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7481</v>
      </c>
      <c r="O3133" s="55" t="s">
        <v>7482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6">
        <v>1.4049</v>
      </c>
      <c r="H3134" s="66">
        <f t="shared" si="156"/>
        <v>1.54539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7481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6">
        <v>1.1349</v>
      </c>
      <c r="H3135" s="66">
        <f t="shared" si="156"/>
        <v>1.2483900000000001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7481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6">
        <v>1.2948999999999999</v>
      </c>
      <c r="H3136" s="66">
        <f t="shared" si="156"/>
        <v>1.4243899999999998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7481</v>
      </c>
      <c r="O3136" s="55" t="s">
        <v>7507</v>
      </c>
      <c r="P3136" s="55"/>
      <c r="Q3136" s="55"/>
    </row>
    <row r="3137" spans="1:17" ht="15" customHeight="1" x14ac:dyDescent="0.25">
      <c r="A3137" s="57">
        <v>1209</v>
      </c>
      <c r="B3137" s="57" t="s">
        <v>6336</v>
      </c>
      <c r="C3137" s="57" t="s">
        <v>6337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6323</v>
      </c>
      <c r="O3137" s="57" t="s">
        <v>6327</v>
      </c>
      <c r="P3137" s="57" t="s">
        <v>2231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6">
        <v>1.4448999999999999</v>
      </c>
      <c r="H3138" s="66">
        <f t="shared" si="156"/>
        <v>1.5893899999999999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6323</v>
      </c>
      <c r="O3138" s="55" t="s">
        <v>6327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6">
        <v>2.3948999999999998</v>
      </c>
      <c r="H3139" s="66">
        <f t="shared" si="156"/>
        <v>2.6343899999999998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7481</v>
      </c>
      <c r="O3139" s="55" t="s">
        <v>7482</v>
      </c>
      <c r="P3139" s="55"/>
      <c r="Q3139" s="144">
        <v>45492</v>
      </c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6">
        <v>1.9149</v>
      </c>
      <c r="H3140" s="66">
        <f t="shared" si="156"/>
        <v>2.1063900000000002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7481</v>
      </c>
      <c r="O3140" s="55" t="s">
        <v>7482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6">
        <v>0.95489999999999997</v>
      </c>
      <c r="H3141" s="66">
        <f t="shared" ref="H3141:H3204" si="159">G3141*E3141%+G3141</f>
        <v>1.0503899999999999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7481</v>
      </c>
      <c r="O3141" s="55" t="s">
        <v>7482</v>
      </c>
      <c r="P3141" s="55"/>
      <c r="Q3141" s="55"/>
    </row>
    <row r="3142" spans="1:17" ht="15" customHeight="1" x14ac:dyDescent="0.25">
      <c r="A3142" s="61">
        <v>1207</v>
      </c>
      <c r="B3142" s="61" t="s">
        <v>7514</v>
      </c>
      <c r="C3142" s="61" t="s">
        <v>7515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7481</v>
      </c>
      <c r="O3142" s="61" t="s">
        <v>7507</v>
      </c>
      <c r="P3142" s="61" t="s">
        <v>3415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6">
        <v>2.2648999999999999</v>
      </c>
      <c r="H3143" s="66">
        <f t="shared" si="159"/>
        <v>2.49139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7481</v>
      </c>
      <c r="O3143" s="55" t="s">
        <v>7507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6">
        <v>1.9549000000000001</v>
      </c>
      <c r="H3144" s="66">
        <f t="shared" si="159"/>
        <v>2.1503900000000002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7481</v>
      </c>
      <c r="O3144" s="55" t="s">
        <v>7507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6">
        <v>2.3249</v>
      </c>
      <c r="H3145" s="66">
        <f t="shared" si="159"/>
        <v>2.5573899999999998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7481</v>
      </c>
      <c r="O3145" s="55" t="s">
        <v>7507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6">
        <v>2.3249</v>
      </c>
      <c r="H3146" s="66">
        <f t="shared" si="159"/>
        <v>2.5573899999999998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7481</v>
      </c>
      <c r="O3146" s="55" t="s">
        <v>7507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6">
        <v>2.1648999999999998</v>
      </c>
      <c r="H3147" s="66">
        <f t="shared" si="159"/>
        <v>2.3813899999999997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7481</v>
      </c>
      <c r="O3147" s="55" t="s">
        <v>7482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6">
        <v>1.4448999999999999</v>
      </c>
      <c r="H3148" s="66">
        <f t="shared" si="159"/>
        <v>1.5893899999999999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7481</v>
      </c>
      <c r="O3148" s="55" t="s">
        <v>7482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6">
        <v>0.75490000000000002</v>
      </c>
      <c r="H3149" s="66">
        <f t="shared" si="159"/>
        <v>0.83038999999999996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6598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7483</v>
      </c>
      <c r="C3150" s="57" t="s">
        <v>7484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7481</v>
      </c>
      <c r="O3150" s="57" t="s">
        <v>6589</v>
      </c>
      <c r="P3150" s="57" t="s">
        <v>2231</v>
      </c>
      <c r="Q3150" s="57"/>
    </row>
    <row r="3151" spans="1:17" ht="15" customHeight="1" x14ac:dyDescent="0.25">
      <c r="A3151" s="57">
        <v>4156</v>
      </c>
      <c r="B3151" s="57" t="s">
        <v>7485</v>
      </c>
      <c r="C3151" s="57" t="s">
        <v>7486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7481</v>
      </c>
      <c r="O3151" s="57" t="s">
        <v>6589</v>
      </c>
      <c r="P3151" s="57" t="s">
        <v>2231</v>
      </c>
      <c r="Q3151" s="57"/>
    </row>
    <row r="3152" spans="1:17" ht="15" customHeight="1" x14ac:dyDescent="0.25">
      <c r="A3152" s="57">
        <v>3895</v>
      </c>
      <c r="B3152" s="57" t="s">
        <v>7479</v>
      </c>
      <c r="C3152" s="57" t="s">
        <v>7480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7481</v>
      </c>
      <c r="O3152" s="57" t="s">
        <v>7482</v>
      </c>
      <c r="P3152" s="57" t="s">
        <v>2231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6">
        <v>1.4049</v>
      </c>
      <c r="H3153" s="66">
        <f t="shared" si="159"/>
        <v>1.54539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5548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6">
        <v>1.0248999999999999</v>
      </c>
      <c r="H3154" s="66">
        <f t="shared" si="159"/>
        <v>1.1273899999999999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5548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6">
        <v>1.7049000000000001</v>
      </c>
      <c r="H3155" s="66">
        <f t="shared" si="159"/>
        <v>1.8753900000000001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5548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6">
        <v>0.75490000000000002</v>
      </c>
      <c r="H3156" s="66">
        <f t="shared" si="159"/>
        <v>0.83038999999999996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5548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6">
        <v>2.6349</v>
      </c>
      <c r="H3157" s="66">
        <f t="shared" si="159"/>
        <v>2.89839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7481</v>
      </c>
      <c r="O3157" s="55" t="s">
        <v>7482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6">
        <v>2.7349000000000001</v>
      </c>
      <c r="H3158" s="66">
        <f t="shared" si="159"/>
        <v>3.0083900000000003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7481</v>
      </c>
      <c r="O3158" s="55" t="s">
        <v>7507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6">
        <v>1.1349</v>
      </c>
      <c r="H3159" s="66">
        <f t="shared" si="159"/>
        <v>1.2483900000000001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2772</v>
      </c>
      <c r="O3159" s="55" t="s">
        <v>7567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6">
        <v>1.1349</v>
      </c>
      <c r="H3160" s="66">
        <f t="shared" si="159"/>
        <v>1.2483900000000001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2772</v>
      </c>
      <c r="O3160" s="55" t="s">
        <v>7567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6">
        <v>2.9849000000000001</v>
      </c>
      <c r="H3161" s="66">
        <f t="shared" si="159"/>
        <v>3.2833900000000003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2772</v>
      </c>
      <c r="O3161" s="55" t="s">
        <v>7567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6">
        <v>1.9549000000000001</v>
      </c>
      <c r="H3162" s="66">
        <f t="shared" si="159"/>
        <v>2.1503900000000002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7481</v>
      </c>
      <c r="O3162" s="55" t="s">
        <v>7482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6">
        <v>1.2948999999999999</v>
      </c>
      <c r="H3163" s="66">
        <f t="shared" si="159"/>
        <v>1.4243899999999998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2772</v>
      </c>
      <c r="O3163" s="55" t="s">
        <v>7570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6">
        <v>2.2248999999999999</v>
      </c>
      <c r="H3164" s="66">
        <f t="shared" si="159"/>
        <v>2.44739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7481</v>
      </c>
      <c r="O3164" s="55" t="s">
        <v>7482</v>
      </c>
      <c r="P3164" s="55"/>
      <c r="Q3164" s="55"/>
    </row>
    <row r="3165" spans="1:17" ht="15" customHeight="1" x14ac:dyDescent="0.25">
      <c r="A3165" s="57">
        <v>19060</v>
      </c>
      <c r="B3165" s="57" t="s">
        <v>6256</v>
      </c>
      <c r="C3165" s="57" t="s">
        <v>6257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6212</v>
      </c>
      <c r="O3165" s="57" t="s">
        <v>6213</v>
      </c>
      <c r="P3165" s="57" t="s">
        <v>2231</v>
      </c>
      <c r="Q3165" s="57"/>
    </row>
    <row r="3166" spans="1:17" ht="15" customHeight="1" x14ac:dyDescent="0.25">
      <c r="A3166" s="57">
        <v>19059</v>
      </c>
      <c r="B3166" s="57" t="s">
        <v>6254</v>
      </c>
      <c r="C3166" s="57" t="s">
        <v>6255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6212</v>
      </c>
      <c r="O3166" s="57" t="s">
        <v>6213</v>
      </c>
      <c r="P3166" s="57" t="s">
        <v>2231</v>
      </c>
      <c r="Q3166" s="57"/>
    </row>
    <row r="3167" spans="1:17" ht="15" customHeight="1" x14ac:dyDescent="0.25">
      <c r="A3167" s="57">
        <v>19058</v>
      </c>
      <c r="B3167" s="57" t="s">
        <v>6252</v>
      </c>
      <c r="C3167" s="57" t="s">
        <v>6253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6212</v>
      </c>
      <c r="O3167" s="57" t="s">
        <v>6213</v>
      </c>
      <c r="P3167" s="57" t="s">
        <v>2231</v>
      </c>
      <c r="Q3167" s="57"/>
    </row>
    <row r="3168" spans="1:17" ht="15" customHeight="1" x14ac:dyDescent="0.25">
      <c r="A3168" s="57">
        <v>19057</v>
      </c>
      <c r="B3168" s="57" t="s">
        <v>6250</v>
      </c>
      <c r="C3168" s="57" t="s">
        <v>6251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6212</v>
      </c>
      <c r="O3168" s="57" t="s">
        <v>6213</v>
      </c>
      <c r="P3168" s="57" t="s">
        <v>2231</v>
      </c>
      <c r="Q3168" s="57"/>
    </row>
    <row r="3169" spans="1:17" ht="15" customHeight="1" x14ac:dyDescent="0.25">
      <c r="A3169" s="57">
        <v>18780</v>
      </c>
      <c r="B3169" s="57" t="s">
        <v>6246</v>
      </c>
      <c r="C3169" s="57" t="s">
        <v>6247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6212</v>
      </c>
      <c r="O3169" s="57" t="s">
        <v>6213</v>
      </c>
      <c r="P3169" s="57" t="s">
        <v>2231</v>
      </c>
      <c r="Q3169" s="57"/>
    </row>
    <row r="3170" spans="1:17" ht="15" customHeight="1" x14ac:dyDescent="0.25">
      <c r="A3170" s="57">
        <v>18996</v>
      </c>
      <c r="B3170" s="57" t="s">
        <v>6248</v>
      </c>
      <c r="C3170" s="57" t="s">
        <v>6249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6212</v>
      </c>
      <c r="O3170" s="57" t="s">
        <v>6213</v>
      </c>
      <c r="P3170" s="57" t="s">
        <v>2231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6">
        <v>0.54490000000000005</v>
      </c>
      <c r="H3171" s="66">
        <f t="shared" si="159"/>
        <v>0.59939000000000009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6632</v>
      </c>
      <c r="O3171" s="55" t="s">
        <v>6633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6">
        <v>0.54490000000000005</v>
      </c>
      <c r="H3172" s="66">
        <f t="shared" si="159"/>
        <v>0.59939000000000009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6632</v>
      </c>
      <c r="O3172" s="55" t="s">
        <v>6633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6">
        <v>1.3349</v>
      </c>
      <c r="H3173" s="66">
        <f t="shared" si="159"/>
        <v>1.388296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5554</v>
      </c>
      <c r="O3173" s="55" t="s">
        <v>5555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6">
        <v>1.3349</v>
      </c>
      <c r="H3174" s="66">
        <f t="shared" si="159"/>
        <v>1.388296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5554</v>
      </c>
      <c r="O3174" s="55" t="s">
        <v>5555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6">
        <v>0.88490000000000002</v>
      </c>
      <c r="H3175" s="66">
        <f t="shared" si="159"/>
        <v>0.97338999999999998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5548</v>
      </c>
      <c r="O3175" s="55" t="s">
        <v>5549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6">
        <v>3.2548999999999997</v>
      </c>
      <c r="H3176" s="66">
        <f t="shared" si="159"/>
        <v>3.5803899999999995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6632</v>
      </c>
      <c r="O3176" s="55" t="s">
        <v>6636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6">
        <v>6.0748999999999995</v>
      </c>
      <c r="H3177" s="66">
        <f t="shared" si="159"/>
        <v>6.6823899999999998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6632</v>
      </c>
      <c r="O3177" s="55" t="s">
        <v>6636</v>
      </c>
      <c r="P3177" s="55"/>
      <c r="Q3177" s="55"/>
    </row>
    <row r="3178" spans="1:17" ht="15" customHeight="1" x14ac:dyDescent="0.25">
      <c r="A3178" s="57">
        <v>22881</v>
      </c>
      <c r="B3178" s="57" t="s">
        <v>5531</v>
      </c>
      <c r="C3178" s="57" t="s">
        <v>5532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5480</v>
      </c>
      <c r="O3178" s="57" t="s">
        <v>5504</v>
      </c>
      <c r="P3178" s="57" t="s">
        <v>2231</v>
      </c>
      <c r="Q3178" s="57"/>
    </row>
    <row r="3179" spans="1:17" ht="15" customHeight="1" x14ac:dyDescent="0.25">
      <c r="A3179" s="57">
        <v>22880</v>
      </c>
      <c r="B3179" s="57" t="s">
        <v>5529</v>
      </c>
      <c r="C3179" s="57" t="s">
        <v>5530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5480</v>
      </c>
      <c r="O3179" s="57" t="s">
        <v>5504</v>
      </c>
      <c r="P3179" s="57" t="s">
        <v>2231</v>
      </c>
      <c r="Q3179" s="57"/>
    </row>
    <row r="3180" spans="1:17" ht="15" customHeight="1" x14ac:dyDescent="0.25">
      <c r="A3180" s="57">
        <v>17232</v>
      </c>
      <c r="B3180" s="57" t="s">
        <v>5332</v>
      </c>
      <c r="C3180" s="57" t="s">
        <v>5333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5324</v>
      </c>
      <c r="O3180" s="57" t="s">
        <v>5334</v>
      </c>
      <c r="P3180" s="57" t="s">
        <v>2231</v>
      </c>
      <c r="Q3180" s="57"/>
    </row>
    <row r="3181" spans="1:17" ht="15" customHeight="1" x14ac:dyDescent="0.25">
      <c r="A3181" s="57">
        <v>17233</v>
      </c>
      <c r="B3181" s="57" t="s">
        <v>5335</v>
      </c>
      <c r="C3181" s="57" t="s">
        <v>5336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5324</v>
      </c>
      <c r="O3181" s="57" t="s">
        <v>5337</v>
      </c>
      <c r="P3181" s="57" t="s">
        <v>2231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6">
        <v>0.95489999999999997</v>
      </c>
      <c r="H3182" s="66">
        <f t="shared" si="159"/>
        <v>0.99309599999999998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5818</v>
      </c>
      <c r="O3182" s="55" t="s">
        <v>5900</v>
      </c>
      <c r="P3182" s="55"/>
      <c r="Q3182" s="55"/>
    </row>
    <row r="3183" spans="1:17" ht="15" customHeight="1" x14ac:dyDescent="0.25">
      <c r="A3183" s="57">
        <v>6230</v>
      </c>
      <c r="B3183" s="57" t="s">
        <v>5898</v>
      </c>
      <c r="C3183" s="57" t="s">
        <v>5899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5818</v>
      </c>
      <c r="O3183" s="57" t="s">
        <v>5900</v>
      </c>
      <c r="P3183" s="57" t="s">
        <v>2231</v>
      </c>
      <c r="Q3183" s="57"/>
    </row>
    <row r="3184" spans="1:17" ht="15" customHeight="1" x14ac:dyDescent="0.25">
      <c r="A3184" s="57">
        <v>17234</v>
      </c>
      <c r="B3184" s="57" t="s">
        <v>5932</v>
      </c>
      <c r="C3184" s="57" t="s">
        <v>5933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5818</v>
      </c>
      <c r="O3184" s="57" t="s">
        <v>5900</v>
      </c>
      <c r="P3184" s="57" t="s">
        <v>2231</v>
      </c>
      <c r="Q3184" s="57"/>
    </row>
    <row r="3185" spans="1:17" ht="15" customHeight="1" x14ac:dyDescent="0.25">
      <c r="A3185" s="61">
        <v>6184</v>
      </c>
      <c r="B3185" s="61" t="s">
        <v>6062</v>
      </c>
      <c r="C3185" s="61" t="s">
        <v>6063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5818</v>
      </c>
      <c r="O3185" s="61" t="s">
        <v>5819</v>
      </c>
      <c r="P3185" s="61" t="s">
        <v>3415</v>
      </c>
      <c r="Q3185" s="61"/>
    </row>
    <row r="3186" spans="1:17" ht="15" customHeight="1" x14ac:dyDescent="0.25">
      <c r="A3186" s="61">
        <v>11648</v>
      </c>
      <c r="B3186" s="61" t="s">
        <v>6112</v>
      </c>
      <c r="C3186" s="61" t="s">
        <v>6113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5818</v>
      </c>
      <c r="O3186" s="61" t="s">
        <v>5819</v>
      </c>
      <c r="P3186" s="61" t="s">
        <v>3415</v>
      </c>
      <c r="Q3186" s="61"/>
    </row>
    <row r="3187" spans="1:17" ht="15" customHeight="1" x14ac:dyDescent="0.25">
      <c r="A3187" s="61">
        <v>11650</v>
      </c>
      <c r="B3187" s="61" t="s">
        <v>6114</v>
      </c>
      <c r="C3187" s="61" t="s">
        <v>6115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5818</v>
      </c>
      <c r="O3187" s="61" t="s">
        <v>5819</v>
      </c>
      <c r="P3187" s="61" t="s">
        <v>3415</v>
      </c>
      <c r="Q3187" s="61"/>
    </row>
    <row r="3188" spans="1:17" ht="15" customHeight="1" x14ac:dyDescent="0.25">
      <c r="A3188" s="61">
        <v>6186</v>
      </c>
      <c r="B3188" s="61" t="s">
        <v>6064</v>
      </c>
      <c r="C3188" s="61" t="s">
        <v>6065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5818</v>
      </c>
      <c r="O3188" s="61" t="s">
        <v>5819</v>
      </c>
      <c r="P3188" s="61" t="s">
        <v>3415</v>
      </c>
      <c r="Q3188" s="61"/>
    </row>
    <row r="3189" spans="1:17" ht="15" customHeight="1" x14ac:dyDescent="0.25">
      <c r="A3189" s="61">
        <v>6206</v>
      </c>
      <c r="B3189" s="61" t="s">
        <v>6090</v>
      </c>
      <c r="C3189" s="61" t="s">
        <v>6091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5818</v>
      </c>
      <c r="O3189" s="61" t="s">
        <v>5819</v>
      </c>
      <c r="P3189" s="61" t="s">
        <v>3415</v>
      </c>
      <c r="Q3189" s="61"/>
    </row>
    <row r="3190" spans="1:17" ht="15" customHeight="1" x14ac:dyDescent="0.25">
      <c r="A3190" s="61">
        <v>6209</v>
      </c>
      <c r="B3190" s="61" t="s">
        <v>6092</v>
      </c>
      <c r="C3190" s="61" t="s">
        <v>6093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5818</v>
      </c>
      <c r="O3190" s="61" t="s">
        <v>5819</v>
      </c>
      <c r="P3190" s="61" t="s">
        <v>3415</v>
      </c>
      <c r="Q3190" s="61"/>
    </row>
    <row r="3191" spans="1:17" ht="15" customHeight="1" x14ac:dyDescent="0.25">
      <c r="A3191" s="61">
        <v>11647</v>
      </c>
      <c r="B3191" s="61" t="s">
        <v>6110</v>
      </c>
      <c r="C3191" s="61" t="s">
        <v>6111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5818</v>
      </c>
      <c r="O3191" s="61" t="s">
        <v>5819</v>
      </c>
      <c r="P3191" s="61" t="s">
        <v>3415</v>
      </c>
      <c r="Q3191" s="61"/>
    </row>
    <row r="3192" spans="1:17" ht="15" customHeight="1" x14ac:dyDescent="0.25">
      <c r="A3192" s="61">
        <v>6210</v>
      </c>
      <c r="B3192" s="61" t="s">
        <v>6094</v>
      </c>
      <c r="C3192" s="61" t="s">
        <v>6095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5818</v>
      </c>
      <c r="O3192" s="61" t="s">
        <v>5819</v>
      </c>
      <c r="P3192" s="61" t="s">
        <v>3415</v>
      </c>
      <c r="Q3192" s="61"/>
    </row>
    <row r="3193" spans="1:17" ht="15" customHeight="1" x14ac:dyDescent="0.25">
      <c r="A3193" s="61">
        <v>6188</v>
      </c>
      <c r="B3193" s="61" t="s">
        <v>6066</v>
      </c>
      <c r="C3193" s="61" t="s">
        <v>6067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5818</v>
      </c>
      <c r="O3193" s="61" t="s">
        <v>5819</v>
      </c>
      <c r="P3193" s="61" t="s">
        <v>3415</v>
      </c>
      <c r="Q3193" s="61"/>
    </row>
    <row r="3194" spans="1:17" ht="15" customHeight="1" x14ac:dyDescent="0.25">
      <c r="A3194" s="61">
        <v>6211</v>
      </c>
      <c r="B3194" s="61" t="s">
        <v>6096</v>
      </c>
      <c r="C3194" s="61" t="s">
        <v>6097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5818</v>
      </c>
      <c r="O3194" s="61" t="s">
        <v>5819</v>
      </c>
      <c r="P3194" s="61" t="s">
        <v>3415</v>
      </c>
      <c r="Q3194" s="61"/>
    </row>
    <row r="3195" spans="1:17" ht="15" customHeight="1" x14ac:dyDescent="0.25">
      <c r="A3195" s="61">
        <v>6212</v>
      </c>
      <c r="B3195" s="61" t="s">
        <v>6098</v>
      </c>
      <c r="C3195" s="61" t="s">
        <v>6099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5818</v>
      </c>
      <c r="O3195" s="61" t="s">
        <v>5819</v>
      </c>
      <c r="P3195" s="61" t="s">
        <v>3415</v>
      </c>
      <c r="Q3195" s="61"/>
    </row>
    <row r="3196" spans="1:17" ht="15" customHeight="1" x14ac:dyDescent="0.25">
      <c r="A3196" s="61">
        <v>11652</v>
      </c>
      <c r="B3196" s="61" t="s">
        <v>6116</v>
      </c>
      <c r="C3196" s="61" t="s">
        <v>6117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5818</v>
      </c>
      <c r="O3196" s="61" t="s">
        <v>5819</v>
      </c>
      <c r="P3196" s="61" t="s">
        <v>3415</v>
      </c>
      <c r="Q3196" s="61"/>
    </row>
    <row r="3197" spans="1:17" ht="15" customHeight="1" x14ac:dyDescent="0.25">
      <c r="A3197" s="61">
        <v>14579</v>
      </c>
      <c r="B3197" s="61" t="s">
        <v>6194</v>
      </c>
      <c r="C3197" s="61" t="s">
        <v>6195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5818</v>
      </c>
      <c r="O3197" s="61" t="s">
        <v>5819</v>
      </c>
      <c r="P3197" s="61" t="s">
        <v>3415</v>
      </c>
      <c r="Q3197" s="61"/>
    </row>
    <row r="3198" spans="1:17" ht="15" customHeight="1" x14ac:dyDescent="0.25">
      <c r="A3198" s="61">
        <v>14531</v>
      </c>
      <c r="B3198" s="61" t="s">
        <v>6178</v>
      </c>
      <c r="C3198" s="61" t="s">
        <v>6179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5818</v>
      </c>
      <c r="O3198" s="61" t="s">
        <v>5819</v>
      </c>
      <c r="P3198" s="61" t="s">
        <v>3415</v>
      </c>
      <c r="Q3198" s="61"/>
    </row>
    <row r="3199" spans="1:17" ht="15" customHeight="1" x14ac:dyDescent="0.25">
      <c r="A3199" s="61">
        <v>6272</v>
      </c>
      <c r="B3199" s="61" t="s">
        <v>6106</v>
      </c>
      <c r="C3199" s="61" t="s">
        <v>6107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5818</v>
      </c>
      <c r="O3199" s="61" t="s">
        <v>5819</v>
      </c>
      <c r="P3199" s="61" t="s">
        <v>3415</v>
      </c>
      <c r="Q3199" s="61"/>
    </row>
    <row r="3200" spans="1:17" ht="15" customHeight="1" x14ac:dyDescent="0.25">
      <c r="A3200" s="61">
        <v>6189</v>
      </c>
      <c r="B3200" s="61" t="s">
        <v>6068</v>
      </c>
      <c r="C3200" s="61" t="s">
        <v>6069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5818</v>
      </c>
      <c r="O3200" s="61" t="s">
        <v>5819</v>
      </c>
      <c r="P3200" s="61" t="s">
        <v>3415</v>
      </c>
      <c r="Q3200" s="61"/>
    </row>
    <row r="3201" spans="1:17" ht="15" customHeight="1" x14ac:dyDescent="0.25">
      <c r="A3201" s="61">
        <v>6190</v>
      </c>
      <c r="B3201" s="61" t="s">
        <v>6070</v>
      </c>
      <c r="C3201" s="61" t="s">
        <v>6071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5818</v>
      </c>
      <c r="O3201" s="61" t="s">
        <v>5819</v>
      </c>
      <c r="P3201" s="61" t="s">
        <v>3415</v>
      </c>
      <c r="Q3201" s="61"/>
    </row>
    <row r="3202" spans="1:17" ht="15" customHeight="1" x14ac:dyDescent="0.25">
      <c r="A3202" s="61">
        <v>11653</v>
      </c>
      <c r="B3202" s="61" t="s">
        <v>6118</v>
      </c>
      <c r="C3202" s="61" t="s">
        <v>6119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5818</v>
      </c>
      <c r="O3202" s="61" t="s">
        <v>5819</v>
      </c>
      <c r="P3202" s="61" t="s">
        <v>3415</v>
      </c>
      <c r="Q3202" s="61"/>
    </row>
    <row r="3203" spans="1:17" ht="15" customHeight="1" x14ac:dyDescent="0.25">
      <c r="A3203" s="61">
        <v>6213</v>
      </c>
      <c r="B3203" s="61" t="s">
        <v>6100</v>
      </c>
      <c r="C3203" s="61" t="s">
        <v>6101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5818</v>
      </c>
      <c r="O3203" s="61" t="s">
        <v>5819</v>
      </c>
      <c r="P3203" s="61" t="s">
        <v>3415</v>
      </c>
      <c r="Q3203" s="61"/>
    </row>
    <row r="3204" spans="1:17" ht="15" customHeight="1" x14ac:dyDescent="0.25">
      <c r="A3204" s="61">
        <v>14567</v>
      </c>
      <c r="B3204" s="61" t="s">
        <v>6188</v>
      </c>
      <c r="C3204" s="61" t="s">
        <v>6189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5818</v>
      </c>
      <c r="O3204" s="61" t="s">
        <v>5819</v>
      </c>
      <c r="P3204" s="61" t="s">
        <v>3415</v>
      </c>
      <c r="Q3204" s="61"/>
    </row>
    <row r="3205" spans="1:17" ht="15" customHeight="1" x14ac:dyDescent="0.25">
      <c r="A3205" s="61">
        <v>6173</v>
      </c>
      <c r="B3205" s="61" t="s">
        <v>6058</v>
      </c>
      <c r="C3205" s="61" t="s">
        <v>6059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5818</v>
      </c>
      <c r="O3205" s="61" t="s">
        <v>5819</v>
      </c>
      <c r="P3205" s="61" t="s">
        <v>3415</v>
      </c>
      <c r="Q3205" s="61"/>
    </row>
    <row r="3206" spans="1:17" ht="15" customHeight="1" x14ac:dyDescent="0.25">
      <c r="A3206" s="61">
        <v>14538</v>
      </c>
      <c r="B3206" s="61" t="s">
        <v>6180</v>
      </c>
      <c r="C3206" s="61" t="s">
        <v>6181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5818</v>
      </c>
      <c r="O3206" s="61" t="s">
        <v>5819</v>
      </c>
      <c r="P3206" s="61" t="s">
        <v>3415</v>
      </c>
      <c r="Q3206" s="61"/>
    </row>
    <row r="3207" spans="1:17" ht="15" customHeight="1" x14ac:dyDescent="0.25">
      <c r="A3207" s="61">
        <v>6191</v>
      </c>
      <c r="B3207" s="61" t="s">
        <v>6072</v>
      </c>
      <c r="C3207" s="61" t="s">
        <v>6073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5818</v>
      </c>
      <c r="O3207" s="61" t="s">
        <v>5819</v>
      </c>
      <c r="P3207" s="61" t="s">
        <v>3415</v>
      </c>
      <c r="Q3207" s="61"/>
    </row>
    <row r="3208" spans="1:17" ht="15" customHeight="1" x14ac:dyDescent="0.25">
      <c r="A3208" s="61">
        <v>6273</v>
      </c>
      <c r="B3208" s="61" t="s">
        <v>6108</v>
      </c>
      <c r="C3208" s="61" t="s">
        <v>6109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5818</v>
      </c>
      <c r="O3208" s="61" t="s">
        <v>5819</v>
      </c>
      <c r="P3208" s="61" t="s">
        <v>3415</v>
      </c>
      <c r="Q3208" s="61"/>
    </row>
    <row r="3209" spans="1:17" ht="15" customHeight="1" x14ac:dyDescent="0.25">
      <c r="A3209" s="61">
        <v>14570</v>
      </c>
      <c r="B3209" s="61" t="s">
        <v>6190</v>
      </c>
      <c r="C3209" s="61" t="s">
        <v>6191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5818</v>
      </c>
      <c r="O3209" s="61" t="s">
        <v>5819</v>
      </c>
      <c r="P3209" s="61" t="s">
        <v>3415</v>
      </c>
      <c r="Q3209" s="61"/>
    </row>
    <row r="3210" spans="1:17" ht="15" customHeight="1" x14ac:dyDescent="0.25">
      <c r="A3210" s="61">
        <v>14540</v>
      </c>
      <c r="B3210" s="61" t="s">
        <v>6182</v>
      </c>
      <c r="C3210" s="61" t="s">
        <v>6183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5818</v>
      </c>
      <c r="O3210" s="61" t="s">
        <v>5819</v>
      </c>
      <c r="P3210" s="61" t="s">
        <v>3415</v>
      </c>
      <c r="Q3210" s="61"/>
    </row>
    <row r="3211" spans="1:17" ht="15" customHeight="1" x14ac:dyDescent="0.25">
      <c r="A3211" s="61">
        <v>6194</v>
      </c>
      <c r="B3211" s="61" t="s">
        <v>6074</v>
      </c>
      <c r="C3211" s="61" t="s">
        <v>6075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5818</v>
      </c>
      <c r="O3211" s="61" t="s">
        <v>5819</v>
      </c>
      <c r="P3211" s="61" t="s">
        <v>3415</v>
      </c>
      <c r="Q3211" s="61"/>
    </row>
    <row r="3212" spans="1:17" ht="15" customHeight="1" x14ac:dyDescent="0.25">
      <c r="A3212" s="61">
        <v>6196</v>
      </c>
      <c r="B3212" s="61" t="s">
        <v>6076</v>
      </c>
      <c r="C3212" s="61" t="s">
        <v>6077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5818</v>
      </c>
      <c r="O3212" s="61" t="s">
        <v>5819</v>
      </c>
      <c r="P3212" s="61" t="s">
        <v>3415</v>
      </c>
      <c r="Q3212" s="61"/>
    </row>
    <row r="3213" spans="1:17" ht="15" customHeight="1" x14ac:dyDescent="0.25">
      <c r="A3213" s="61">
        <v>6215</v>
      </c>
      <c r="B3213" s="61" t="s">
        <v>6102</v>
      </c>
      <c r="C3213" s="61" t="s">
        <v>6103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5818</v>
      </c>
      <c r="O3213" s="61" t="s">
        <v>5819</v>
      </c>
      <c r="P3213" s="61" t="s">
        <v>3415</v>
      </c>
      <c r="Q3213" s="61"/>
    </row>
    <row r="3214" spans="1:17" ht="15" customHeight="1" x14ac:dyDescent="0.25">
      <c r="A3214" s="61">
        <v>6216</v>
      </c>
      <c r="B3214" s="61" t="s">
        <v>6104</v>
      </c>
      <c r="C3214" s="61" t="s">
        <v>6105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5818</v>
      </c>
      <c r="O3214" s="61" t="s">
        <v>5819</v>
      </c>
      <c r="P3214" s="61" t="s">
        <v>3415</v>
      </c>
      <c r="Q3214" s="61"/>
    </row>
    <row r="3215" spans="1:17" ht="15" customHeight="1" x14ac:dyDescent="0.25">
      <c r="A3215" s="61">
        <v>17229</v>
      </c>
      <c r="B3215" s="61" t="s">
        <v>6208</v>
      </c>
      <c r="C3215" s="61" t="s">
        <v>6209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5818</v>
      </c>
      <c r="O3215" s="61" t="s">
        <v>5819</v>
      </c>
      <c r="P3215" s="61" t="s">
        <v>3415</v>
      </c>
      <c r="Q3215" s="61"/>
    </row>
    <row r="3216" spans="1:17" ht="15" customHeight="1" x14ac:dyDescent="0.25">
      <c r="A3216" s="61">
        <v>11656</v>
      </c>
      <c r="B3216" s="61" t="s">
        <v>6122</v>
      </c>
      <c r="C3216" s="61" t="s">
        <v>6123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5818</v>
      </c>
      <c r="O3216" s="61" t="s">
        <v>5819</v>
      </c>
      <c r="P3216" s="61" t="s">
        <v>3415</v>
      </c>
      <c r="Q3216" s="61"/>
    </row>
    <row r="3217" spans="1:17" ht="15" customHeight="1" x14ac:dyDescent="0.25">
      <c r="A3217" s="61">
        <v>11853</v>
      </c>
      <c r="B3217" s="61" t="s">
        <v>6126</v>
      </c>
      <c r="C3217" s="61" t="s">
        <v>6127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5818</v>
      </c>
      <c r="O3217" s="61" t="s">
        <v>5850</v>
      </c>
      <c r="P3217" s="61" t="s">
        <v>3415</v>
      </c>
      <c r="Q3217" s="61"/>
    </row>
    <row r="3218" spans="1:17" ht="15" customHeight="1" x14ac:dyDescent="0.25">
      <c r="A3218" s="61">
        <v>11655</v>
      </c>
      <c r="B3218" s="61" t="s">
        <v>6120</v>
      </c>
      <c r="C3218" s="61" t="s">
        <v>6121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5818</v>
      </c>
      <c r="O3218" s="61" t="s">
        <v>5819</v>
      </c>
      <c r="P3218" s="61" t="s">
        <v>3415</v>
      </c>
      <c r="Q3218" s="61"/>
    </row>
    <row r="3219" spans="1:17" ht="15" customHeight="1" x14ac:dyDescent="0.25">
      <c r="A3219" s="61">
        <v>14542</v>
      </c>
      <c r="B3219" s="61" t="s">
        <v>6184</v>
      </c>
      <c r="C3219" s="61" t="s">
        <v>6185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5818</v>
      </c>
      <c r="O3219" s="61" t="s">
        <v>5819</v>
      </c>
      <c r="P3219" s="61" t="s">
        <v>3415</v>
      </c>
      <c r="Q3219" s="61"/>
    </row>
    <row r="3220" spans="1:17" ht="15" customHeight="1" x14ac:dyDescent="0.25">
      <c r="A3220" s="61">
        <v>6197</v>
      </c>
      <c r="B3220" s="61" t="s">
        <v>6078</v>
      </c>
      <c r="C3220" s="61" t="s">
        <v>6079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5818</v>
      </c>
      <c r="O3220" s="61" t="s">
        <v>5819</v>
      </c>
      <c r="P3220" s="61" t="s">
        <v>3415</v>
      </c>
      <c r="Q3220" s="61"/>
    </row>
    <row r="3221" spans="1:17" ht="15" customHeight="1" x14ac:dyDescent="0.25">
      <c r="A3221" s="61">
        <v>17225</v>
      </c>
      <c r="B3221" s="61" t="s">
        <v>6202</v>
      </c>
      <c r="C3221" s="61" t="s">
        <v>6203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5818</v>
      </c>
      <c r="O3221" s="61" t="s">
        <v>5819</v>
      </c>
      <c r="P3221" s="61" t="s">
        <v>3415</v>
      </c>
      <c r="Q3221" s="61"/>
    </row>
    <row r="3222" spans="1:17" ht="15" customHeight="1" x14ac:dyDescent="0.25">
      <c r="A3222" s="61">
        <v>14574</v>
      </c>
      <c r="B3222" s="61" t="s">
        <v>6192</v>
      </c>
      <c r="C3222" s="61" t="s">
        <v>6193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5818</v>
      </c>
      <c r="O3222" s="61" t="s">
        <v>5819</v>
      </c>
      <c r="P3222" s="61" t="s">
        <v>3415</v>
      </c>
      <c r="Q3222" s="61"/>
    </row>
    <row r="3223" spans="1:17" ht="15" customHeight="1" x14ac:dyDescent="0.25">
      <c r="A3223" s="61">
        <v>17226</v>
      </c>
      <c r="B3223" s="61" t="s">
        <v>6204</v>
      </c>
      <c r="C3223" s="61" t="s">
        <v>6205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5818</v>
      </c>
      <c r="O3223" s="61" t="s">
        <v>5819</v>
      </c>
      <c r="P3223" s="61" t="s">
        <v>3415</v>
      </c>
      <c r="Q3223" s="61"/>
    </row>
    <row r="3224" spans="1:17" ht="15" customHeight="1" x14ac:dyDescent="0.25">
      <c r="A3224" s="61">
        <v>6178</v>
      </c>
      <c r="B3224" s="61" t="s">
        <v>6060</v>
      </c>
      <c r="C3224" s="61" t="s">
        <v>6061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5818</v>
      </c>
      <c r="O3224" s="61" t="s">
        <v>5819</v>
      </c>
      <c r="P3224" s="61" t="s">
        <v>3415</v>
      </c>
      <c r="Q3224" s="61"/>
    </row>
    <row r="3225" spans="1:17" ht="15" customHeight="1" x14ac:dyDescent="0.25">
      <c r="A3225" s="61">
        <v>17228</v>
      </c>
      <c r="B3225" s="61" t="s">
        <v>6206</v>
      </c>
      <c r="C3225" s="61" t="s">
        <v>6207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5818</v>
      </c>
      <c r="O3225" s="61" t="s">
        <v>5819</v>
      </c>
      <c r="P3225" s="61" t="s">
        <v>3415</v>
      </c>
      <c r="Q3225" s="61"/>
    </row>
    <row r="3226" spans="1:17" ht="15" customHeight="1" x14ac:dyDescent="0.25">
      <c r="A3226" s="61">
        <v>6199</v>
      </c>
      <c r="B3226" s="61" t="s">
        <v>6080</v>
      </c>
      <c r="C3226" s="61" t="s">
        <v>6081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5818</v>
      </c>
      <c r="O3226" s="61" t="s">
        <v>5819</v>
      </c>
      <c r="P3226" s="61" t="s">
        <v>3415</v>
      </c>
      <c r="Q3226" s="61"/>
    </row>
    <row r="3227" spans="1:17" ht="15" customHeight="1" x14ac:dyDescent="0.25">
      <c r="A3227" s="61">
        <v>11658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5818</v>
      </c>
      <c r="O3227" s="61" t="s">
        <v>5819</v>
      </c>
      <c r="P3227" s="61" t="s">
        <v>3415</v>
      </c>
      <c r="Q3227" s="61"/>
    </row>
    <row r="3228" spans="1:17" ht="15" customHeight="1" x14ac:dyDescent="0.25">
      <c r="A3228" s="61">
        <v>6200</v>
      </c>
      <c r="B3228" s="61" t="s">
        <v>6082</v>
      </c>
      <c r="C3228" s="61" t="s">
        <v>6083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5818</v>
      </c>
      <c r="O3228" s="61" t="s">
        <v>5819</v>
      </c>
      <c r="P3228" s="61" t="s">
        <v>3415</v>
      </c>
      <c r="Q3228" s="61"/>
    </row>
    <row r="3229" spans="1:17" ht="15" customHeight="1" x14ac:dyDescent="0.25">
      <c r="A3229" s="61">
        <v>6201</v>
      </c>
      <c r="B3229" s="61" t="s">
        <v>6084</v>
      </c>
      <c r="C3229" s="61" t="s">
        <v>6085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5818</v>
      </c>
      <c r="O3229" s="61" t="s">
        <v>5819</v>
      </c>
      <c r="P3229" s="61" t="s">
        <v>3415</v>
      </c>
      <c r="Q3229" s="61"/>
    </row>
    <row r="3230" spans="1:17" ht="15" customHeight="1" x14ac:dyDescent="0.25">
      <c r="A3230" s="61">
        <v>6202</v>
      </c>
      <c r="B3230" s="61" t="s">
        <v>6086</v>
      </c>
      <c r="C3230" s="61" t="s">
        <v>6087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5818</v>
      </c>
      <c r="O3230" s="61" t="s">
        <v>5819</v>
      </c>
      <c r="P3230" s="61" t="s">
        <v>3415</v>
      </c>
      <c r="Q3230" s="61"/>
    </row>
    <row r="3231" spans="1:17" ht="15" customHeight="1" x14ac:dyDescent="0.25">
      <c r="A3231" s="61">
        <v>6204</v>
      </c>
      <c r="B3231" s="61" t="s">
        <v>6088</v>
      </c>
      <c r="C3231" s="61" t="s">
        <v>6089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5818</v>
      </c>
      <c r="O3231" s="61" t="s">
        <v>5819</v>
      </c>
      <c r="P3231" s="61" t="s">
        <v>3415</v>
      </c>
      <c r="Q3231" s="61"/>
    </row>
    <row r="3232" spans="1:17" ht="15" customHeight="1" x14ac:dyDescent="0.25">
      <c r="A3232" s="57">
        <v>17231</v>
      </c>
      <c r="B3232" s="57" t="s">
        <v>5930</v>
      </c>
      <c r="C3232" s="57" t="s">
        <v>5931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5818</v>
      </c>
      <c r="O3232" s="57" t="s">
        <v>5869</v>
      </c>
      <c r="P3232" s="57" t="s">
        <v>2231</v>
      </c>
      <c r="Q3232" s="57"/>
    </row>
    <row r="3233" spans="1:17" ht="15" customHeight="1" x14ac:dyDescent="0.25">
      <c r="A3233" s="57">
        <v>6225</v>
      </c>
      <c r="B3233" s="57" t="s">
        <v>5892</v>
      </c>
      <c r="C3233" s="57" t="s">
        <v>5893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5818</v>
      </c>
      <c r="O3233" s="57" t="s">
        <v>5869</v>
      </c>
      <c r="P3233" s="57" t="s">
        <v>2231</v>
      </c>
      <c r="Q3233" s="57"/>
    </row>
    <row r="3234" spans="1:17" ht="15" customHeight="1" x14ac:dyDescent="0.25">
      <c r="A3234" s="57">
        <v>11848</v>
      </c>
      <c r="B3234" s="57" t="s">
        <v>5905</v>
      </c>
      <c r="C3234" s="57" t="s">
        <v>5906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5818</v>
      </c>
      <c r="O3234" s="57" t="s">
        <v>5869</v>
      </c>
      <c r="P3234" s="57" t="s">
        <v>2231</v>
      </c>
      <c r="Q3234" s="57"/>
    </row>
    <row r="3235" spans="1:17" ht="15" customHeight="1" x14ac:dyDescent="0.25">
      <c r="A3235" s="57">
        <v>6226</v>
      </c>
      <c r="B3235" s="57" t="s">
        <v>5894</v>
      </c>
      <c r="C3235" s="57" t="s">
        <v>5895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5818</v>
      </c>
      <c r="O3235" s="57" t="s">
        <v>5869</v>
      </c>
      <c r="P3235" s="57" t="s">
        <v>2231</v>
      </c>
      <c r="Q3235" s="57"/>
    </row>
    <row r="3236" spans="1:17" ht="15" customHeight="1" x14ac:dyDescent="0.25">
      <c r="A3236" s="57">
        <v>6227</v>
      </c>
      <c r="B3236" s="57" t="s">
        <v>5896</v>
      </c>
      <c r="C3236" s="57" t="s">
        <v>5897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5818</v>
      </c>
      <c r="O3236" s="57" t="s">
        <v>5869</v>
      </c>
      <c r="P3236" s="57" t="s">
        <v>2231</v>
      </c>
      <c r="Q3236" s="57"/>
    </row>
    <row r="3237" spans="1:17" ht="15" customHeight="1" x14ac:dyDescent="0.25">
      <c r="A3237" s="57">
        <v>11851</v>
      </c>
      <c r="B3237" s="57" t="s">
        <v>5907</v>
      </c>
      <c r="C3237" s="57" t="s">
        <v>5908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5818</v>
      </c>
      <c r="O3237" s="57" t="s">
        <v>5869</v>
      </c>
      <c r="P3237" s="57" t="s">
        <v>2231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6">
        <v>2.0448999999999997</v>
      </c>
      <c r="H3238" s="66">
        <f t="shared" si="162"/>
        <v>2.1266959999999999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5818</v>
      </c>
      <c r="O3238" s="55" t="s">
        <v>5841</v>
      </c>
      <c r="P3238" s="55"/>
      <c r="Q3238" s="55"/>
    </row>
    <row r="3239" spans="1:17" ht="15" customHeight="1" x14ac:dyDescent="0.25">
      <c r="A3239" s="57">
        <v>6222</v>
      </c>
      <c r="B3239" s="57" t="s">
        <v>5886</v>
      </c>
      <c r="C3239" s="57" t="s">
        <v>5887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5818</v>
      </c>
      <c r="O3239" s="57" t="s">
        <v>5841</v>
      </c>
      <c r="P3239" s="57" t="s">
        <v>2231</v>
      </c>
      <c r="Q3239" s="57"/>
    </row>
    <row r="3240" spans="1:17" ht="15" customHeight="1" x14ac:dyDescent="0.25">
      <c r="A3240" s="57">
        <v>6223</v>
      </c>
      <c r="B3240" s="57" t="s">
        <v>5888</v>
      </c>
      <c r="C3240" s="57" t="s">
        <v>5889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5818</v>
      </c>
      <c r="O3240" s="57" t="s">
        <v>5841</v>
      </c>
      <c r="P3240" s="57" t="s">
        <v>2231</v>
      </c>
      <c r="Q3240" s="57"/>
    </row>
    <row r="3241" spans="1:17" ht="15" customHeight="1" x14ac:dyDescent="0.25">
      <c r="A3241" s="57">
        <v>6224</v>
      </c>
      <c r="B3241" s="57" t="s">
        <v>5890</v>
      </c>
      <c r="C3241" s="57" t="s">
        <v>5891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5818</v>
      </c>
      <c r="O3241" s="57" t="s">
        <v>5841</v>
      </c>
      <c r="P3241" s="57" t="s">
        <v>2231</v>
      </c>
      <c r="Q3241" s="57"/>
    </row>
    <row r="3242" spans="1:17" ht="15" customHeight="1" x14ac:dyDescent="0.25">
      <c r="A3242" s="57">
        <v>11661</v>
      </c>
      <c r="B3242" s="57" t="s">
        <v>5901</v>
      </c>
      <c r="C3242" s="57" t="s">
        <v>5902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5818</v>
      </c>
      <c r="O3242" s="57" t="s">
        <v>5850</v>
      </c>
      <c r="P3242" s="57" t="s">
        <v>2231</v>
      </c>
      <c r="Q3242" s="57"/>
    </row>
    <row r="3243" spans="1:17" ht="15" customHeight="1" x14ac:dyDescent="0.25">
      <c r="A3243" s="57">
        <v>11662</v>
      </c>
      <c r="B3243" s="57" t="s">
        <v>5903</v>
      </c>
      <c r="C3243" s="57" t="s">
        <v>5904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5818</v>
      </c>
      <c r="O3243" s="57" t="s">
        <v>5850</v>
      </c>
      <c r="P3243" s="57" t="s">
        <v>2231</v>
      </c>
      <c r="Q3243" s="57"/>
    </row>
    <row r="3244" spans="1:17" ht="15" customHeight="1" x14ac:dyDescent="0.25">
      <c r="A3244" s="57">
        <v>5493</v>
      </c>
      <c r="B3244" s="57" t="s">
        <v>5507</v>
      </c>
      <c r="C3244" s="57" t="s">
        <v>5508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5480</v>
      </c>
      <c r="O3244" s="57" t="s">
        <v>5504</v>
      </c>
      <c r="P3244" s="57" t="s">
        <v>2231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6">
        <v>1.0248999999999999</v>
      </c>
      <c r="H3245" s="66">
        <f t="shared" si="162"/>
        <v>1.065896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6480</v>
      </c>
      <c r="O3245" s="55" t="s">
        <v>6484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6">
        <v>2.1248999999999998</v>
      </c>
      <c r="H3246" s="66">
        <f t="shared" si="162"/>
        <v>2.3373899999999996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2772</v>
      </c>
      <c r="O3246" s="55" t="s">
        <v>7567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6">
        <v>2.1248999999999998</v>
      </c>
      <c r="H3247" s="66">
        <f t="shared" si="162"/>
        <v>2.2098959999999996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6480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6">
        <v>0.67490000000000006</v>
      </c>
      <c r="H3248" s="66">
        <f t="shared" si="162"/>
        <v>0.70189600000000008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6480</v>
      </c>
      <c r="O3248" s="55" t="s">
        <v>6490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6">
        <v>0.75490000000000002</v>
      </c>
      <c r="H3249" s="66">
        <f t="shared" si="162"/>
        <v>0.78509600000000002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6480</v>
      </c>
      <c r="O3249" s="55" t="s">
        <v>6481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6">
        <v>1.3349</v>
      </c>
      <c r="H3250" s="66">
        <f t="shared" si="162"/>
        <v>1.4683899999999999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2772</v>
      </c>
      <c r="O3250" s="55" t="s">
        <v>7581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6">
        <v>1.3349</v>
      </c>
      <c r="H3251" s="66">
        <f t="shared" si="162"/>
        <v>1.4683899999999999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2772</v>
      </c>
      <c r="O3251" s="55" t="s">
        <v>7581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6">
        <v>1.3349</v>
      </c>
      <c r="H3252" s="66">
        <f t="shared" si="162"/>
        <v>1.4683899999999999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2772</v>
      </c>
      <c r="O3252" s="55" t="s">
        <v>7581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6">
        <v>1.6049</v>
      </c>
      <c r="H3253" s="66">
        <f t="shared" si="162"/>
        <v>1.6690959999999999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5324</v>
      </c>
      <c r="O3253" s="55" t="s">
        <v>5337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6">
        <v>1.5448999999999999</v>
      </c>
      <c r="H3254" s="66">
        <f t="shared" si="162"/>
        <v>1.6066959999999999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5818</v>
      </c>
      <c r="O3254" s="55" t="s">
        <v>5850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6">
        <v>1.5448999999999999</v>
      </c>
      <c r="H3255" s="66">
        <f t="shared" si="162"/>
        <v>1.6066959999999999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5818</v>
      </c>
      <c r="O3255" s="55" t="s">
        <v>5850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6">
        <v>1.5448999999999999</v>
      </c>
      <c r="H3256" s="66">
        <f t="shared" si="162"/>
        <v>1.6066959999999999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5818</v>
      </c>
      <c r="O3256" s="55" t="s">
        <v>5850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6">
        <v>1.5448999999999999</v>
      </c>
      <c r="H3257" s="66">
        <f t="shared" si="162"/>
        <v>1.6066959999999999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5818</v>
      </c>
      <c r="O3257" s="55" t="s">
        <v>5850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6">
        <v>1.5448999999999999</v>
      </c>
      <c r="H3258" s="66">
        <f t="shared" si="162"/>
        <v>1.6066959999999999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5818</v>
      </c>
      <c r="O3258" s="55" t="s">
        <v>5850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6">
        <v>1.5448999999999999</v>
      </c>
      <c r="H3259" s="66">
        <f t="shared" si="162"/>
        <v>1.6066959999999999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5818</v>
      </c>
      <c r="O3259" s="55" t="s">
        <v>5850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6">
        <v>1.5448999999999999</v>
      </c>
      <c r="H3260" s="66">
        <f t="shared" si="162"/>
        <v>1.6066959999999999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5818</v>
      </c>
      <c r="O3260" s="55" t="s">
        <v>5850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6">
        <v>1.1349</v>
      </c>
      <c r="H3261" s="66">
        <f t="shared" si="162"/>
        <v>1.2483900000000001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2772</v>
      </c>
      <c r="O3261" s="55" t="s">
        <v>7570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6">
        <v>0.88490000000000002</v>
      </c>
      <c r="H3262" s="66">
        <f t="shared" si="162"/>
        <v>0.97338999999999998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2772</v>
      </c>
      <c r="O3262" s="55" t="s">
        <v>7570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6">
        <v>0.88490000000000002</v>
      </c>
      <c r="H3263" s="66">
        <f t="shared" si="162"/>
        <v>0.97338999999999998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2772</v>
      </c>
      <c r="O3263" s="55" t="s">
        <v>7570</v>
      </c>
      <c r="P3263" s="55"/>
      <c r="Q3263" s="55"/>
    </row>
    <row r="3264" spans="1:17" ht="15" customHeight="1" x14ac:dyDescent="0.25">
      <c r="A3264" s="57">
        <v>22423</v>
      </c>
      <c r="B3264" s="57" t="s">
        <v>4908</v>
      </c>
      <c r="C3264" s="57" t="s">
        <v>4909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4895</v>
      </c>
      <c r="O3264" s="57" t="s">
        <v>4895</v>
      </c>
      <c r="P3264" s="57" t="s">
        <v>2231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6">
        <v>1.4448999999999999</v>
      </c>
      <c r="H3265" s="66">
        <f t="shared" si="162"/>
        <v>1.5893899999999999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4895</v>
      </c>
      <c r="O3265" s="55" t="s">
        <v>4895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6">
        <v>0.72489999999999999</v>
      </c>
      <c r="H3266" s="66">
        <f t="shared" si="162"/>
        <v>0.79739000000000004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4895</v>
      </c>
      <c r="O3266" s="55" t="s">
        <v>4895</v>
      </c>
      <c r="P3266" s="55"/>
      <c r="Q3266" s="55"/>
    </row>
    <row r="3267" spans="1:17" ht="15" customHeight="1" x14ac:dyDescent="0.25">
      <c r="A3267" s="57">
        <v>4181</v>
      </c>
      <c r="B3267" s="57" t="s">
        <v>4896</v>
      </c>
      <c r="C3267" s="57" t="s">
        <v>4897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4895</v>
      </c>
      <c r="O3267" s="57" t="s">
        <v>4895</v>
      </c>
      <c r="P3267" s="57" t="s">
        <v>2231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6">
        <v>1.6049</v>
      </c>
      <c r="H3268" s="66">
        <f t="shared" si="162"/>
        <v>1.76539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4895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6">
        <v>0.76490000000000002</v>
      </c>
      <c r="H3269" s="66">
        <f t="shared" ref="H3269:H3331" si="165">G3269*E3269%+G3269</f>
        <v>0.84139000000000008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4895</v>
      </c>
      <c r="O3269" s="55" t="s">
        <v>4895</v>
      </c>
      <c r="P3269" s="55"/>
      <c r="Q3269" s="55"/>
    </row>
    <row r="3270" spans="1:17" ht="15" customHeight="1" x14ac:dyDescent="0.25">
      <c r="A3270" s="57">
        <v>3043</v>
      </c>
      <c r="B3270" s="57" t="s">
        <v>4893</v>
      </c>
      <c r="C3270" s="57" t="s">
        <v>4894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4895</v>
      </c>
      <c r="O3270" s="57" t="s">
        <v>4895</v>
      </c>
      <c r="P3270" s="57" t="s">
        <v>2231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6">
        <v>0.72489999999999999</v>
      </c>
      <c r="H3271" s="66">
        <f t="shared" si="165"/>
        <v>0.79739000000000004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4895</v>
      </c>
      <c r="O3271" s="55" t="s">
        <v>4895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6">
        <v>1.5448999999999999</v>
      </c>
      <c r="H3272" s="66">
        <f t="shared" si="165"/>
        <v>1.69939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4895</v>
      </c>
      <c r="O3272" s="55" t="s">
        <v>4895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6">
        <v>2.4748999999999999</v>
      </c>
      <c r="H3273" s="66">
        <f t="shared" si="165"/>
        <v>2.7223899999999999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5349</v>
      </c>
      <c r="O3273" s="55" t="s">
        <v>5350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6">
        <v>1.7049000000000001</v>
      </c>
      <c r="H3274" s="66">
        <f t="shared" si="165"/>
        <v>1.8753900000000001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5349</v>
      </c>
      <c r="O3274" s="55" t="s">
        <v>5350</v>
      </c>
      <c r="P3274" s="55"/>
      <c r="Q3274" s="55"/>
    </row>
    <row r="3275" spans="1:17" ht="15" customHeight="1" x14ac:dyDescent="0.25">
      <c r="A3275" s="57">
        <v>5101</v>
      </c>
      <c r="B3275" s="57" t="s">
        <v>5351</v>
      </c>
      <c r="C3275" s="57" t="s">
        <v>5352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5349</v>
      </c>
      <c r="O3275" s="57" t="s">
        <v>5350</v>
      </c>
      <c r="P3275" s="57" t="s">
        <v>2231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6">
        <v>1.1349</v>
      </c>
      <c r="H3276" s="66">
        <f t="shared" si="165"/>
        <v>1.2483900000000001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5349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6">
        <v>1.1349</v>
      </c>
      <c r="H3277" s="66">
        <f t="shared" si="165"/>
        <v>1.2483900000000001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5349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6">
        <v>2.2648999999999999</v>
      </c>
      <c r="H3278" s="66">
        <f t="shared" si="165"/>
        <v>2.49139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6323</v>
      </c>
      <c r="O3278" s="55" t="s">
        <v>6327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6">
        <v>1.6449000000000003</v>
      </c>
      <c r="H3279" s="66">
        <f t="shared" si="165"/>
        <v>1.8093900000000003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6323</v>
      </c>
      <c r="O3279" s="55" t="s">
        <v>6327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6">
        <v>1.6449000000000003</v>
      </c>
      <c r="H3280" s="66">
        <f t="shared" si="165"/>
        <v>1.8093900000000003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6323</v>
      </c>
      <c r="O3280" s="55" t="s">
        <v>6327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6">
        <v>1.2948999999999999</v>
      </c>
      <c r="H3281" s="66">
        <f t="shared" si="165"/>
        <v>1.4243899999999998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6323</v>
      </c>
      <c r="O3281" s="55" t="s">
        <v>6327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6">
        <v>1.6449000000000003</v>
      </c>
      <c r="H3282" s="66">
        <f t="shared" si="165"/>
        <v>1.8093900000000003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6323</v>
      </c>
      <c r="O3282" s="55" t="s">
        <v>6327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6">
        <v>1.6449000000000003</v>
      </c>
      <c r="H3283" s="66">
        <f t="shared" si="165"/>
        <v>1.8093900000000003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6323</v>
      </c>
      <c r="O3283" s="55" t="s">
        <v>6327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6">
        <v>1.5448999999999999</v>
      </c>
      <c r="H3284" s="66">
        <f t="shared" si="165"/>
        <v>1.6066959999999999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5554</v>
      </c>
      <c r="O3284" s="55" t="s">
        <v>5612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6">
        <v>1.5448999999999999</v>
      </c>
      <c r="H3285" s="66">
        <f t="shared" si="165"/>
        <v>1.6066959999999999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5554</v>
      </c>
      <c r="O3285" s="55" t="s">
        <v>5612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6">
        <v>1.5448999999999999</v>
      </c>
      <c r="H3286" s="66">
        <f t="shared" si="165"/>
        <v>1.6066959999999999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5554</v>
      </c>
      <c r="O3286" s="55" t="s">
        <v>5612</v>
      </c>
      <c r="P3286" s="55"/>
      <c r="Q3286" s="55"/>
    </row>
    <row r="3287" spans="1:17" ht="15" customHeight="1" x14ac:dyDescent="0.25">
      <c r="A3287" s="57">
        <v>15757</v>
      </c>
      <c r="B3287" s="57" t="s">
        <v>6992</v>
      </c>
      <c r="C3287" s="57" t="s">
        <v>6993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6632</v>
      </c>
      <c r="O3287" s="57" t="s">
        <v>6794</v>
      </c>
      <c r="P3287" s="57" t="s">
        <v>2231</v>
      </c>
      <c r="Q3287" s="57"/>
    </row>
    <row r="3288" spans="1:17" ht="15" customHeight="1" x14ac:dyDescent="0.25">
      <c r="A3288" s="57">
        <v>15758</v>
      </c>
      <c r="B3288" s="57" t="s">
        <v>6994</v>
      </c>
      <c r="C3288" s="57" t="s">
        <v>6995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6632</v>
      </c>
      <c r="O3288" s="57" t="s">
        <v>6794</v>
      </c>
      <c r="P3288" s="57" t="s">
        <v>2231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6">
        <v>1.7549000000000001</v>
      </c>
      <c r="H3289" s="66">
        <f t="shared" si="165"/>
        <v>1.8250960000000001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6632</v>
      </c>
      <c r="O3289" s="55" t="s">
        <v>6794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6">
        <v>1.7549000000000001</v>
      </c>
      <c r="H3290" s="66">
        <f t="shared" si="165"/>
        <v>1.8250960000000001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6632</v>
      </c>
      <c r="O3290" s="55" t="s">
        <v>6794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6">
        <v>1.0248999999999999</v>
      </c>
      <c r="H3291" s="66">
        <f t="shared" si="165"/>
        <v>1.065896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6632</v>
      </c>
      <c r="O3291" s="55" t="s">
        <v>6794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6">
        <v>0.47490000000000004</v>
      </c>
      <c r="H3292" s="66">
        <f t="shared" si="165"/>
        <v>0.49389600000000006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5554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6">
        <v>1.2948999999999999</v>
      </c>
      <c r="H3293" s="66">
        <f t="shared" si="165"/>
        <v>1.3466959999999999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5554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5500</v>
      </c>
      <c r="C3294" s="57" t="s">
        <v>5501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5480</v>
      </c>
      <c r="O3294" s="57" t="s">
        <v>5495</v>
      </c>
      <c r="P3294" s="57" t="s">
        <v>2231</v>
      </c>
      <c r="Q3294" s="57"/>
    </row>
    <row r="3295" spans="1:17" ht="15" customHeight="1" x14ac:dyDescent="0.25">
      <c r="A3295" s="61">
        <v>2352</v>
      </c>
      <c r="B3295" s="61" t="s">
        <v>5537</v>
      </c>
      <c r="C3295" s="61" t="s">
        <v>5538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5480</v>
      </c>
      <c r="O3295" s="61" t="s">
        <v>5492</v>
      </c>
      <c r="P3295" s="61" t="s">
        <v>3415</v>
      </c>
      <c r="Q3295" s="61"/>
    </row>
    <row r="3296" spans="1:17" ht="15" customHeight="1" x14ac:dyDescent="0.3">
      <c r="A3296" s="63">
        <v>2542</v>
      </c>
      <c r="B3296" s="63" t="s">
        <v>10203</v>
      </c>
      <c r="C3296" s="63" t="s">
        <v>10204</v>
      </c>
      <c r="D3296" s="63"/>
      <c r="E3296" s="63">
        <v>4</v>
      </c>
      <c r="F3296" s="63">
        <v>12</v>
      </c>
      <c r="G3296" s="64">
        <v>1.7549000000000001</v>
      </c>
      <c r="H3296" s="64">
        <f t="shared" si="165"/>
        <v>1.8250960000000001</v>
      </c>
      <c r="I3296" s="63">
        <v>10</v>
      </c>
      <c r="J3296" s="63">
        <v>6</v>
      </c>
      <c r="K3296" s="63">
        <v>60</v>
      </c>
      <c r="L3296" s="63">
        <f t="shared" si="166"/>
        <v>0</v>
      </c>
      <c r="M3296" s="63">
        <f t="shared" si="167"/>
        <v>0</v>
      </c>
      <c r="N3296" s="63" t="s">
        <v>5480</v>
      </c>
      <c r="O3296" s="63" t="s">
        <v>5481</v>
      </c>
      <c r="P3296" s="63"/>
      <c r="Q3296" s="63"/>
    </row>
    <row r="3297" spans="1:17" ht="15" customHeight="1" x14ac:dyDescent="0.25">
      <c r="A3297" s="57">
        <v>676</v>
      </c>
      <c r="B3297" s="57" t="s">
        <v>5485</v>
      </c>
      <c r="C3297" s="57" t="s">
        <v>5486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5480</v>
      </c>
      <c r="O3297" s="57" t="s">
        <v>5487</v>
      </c>
      <c r="P3297" s="57" t="s">
        <v>2231</v>
      </c>
      <c r="Q3297" s="57"/>
    </row>
    <row r="3298" spans="1:17" ht="15" customHeight="1" x14ac:dyDescent="0.25">
      <c r="A3298" s="57">
        <v>4374</v>
      </c>
      <c r="B3298" s="57" t="s">
        <v>5505</v>
      </c>
      <c r="C3298" s="57" t="s">
        <v>5506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5480</v>
      </c>
      <c r="O3298" s="57" t="s">
        <v>5487</v>
      </c>
      <c r="P3298" s="57" t="s">
        <v>2231</v>
      </c>
      <c r="Q3298" s="57"/>
    </row>
    <row r="3299" spans="1:17" ht="15" customHeight="1" x14ac:dyDescent="0.25">
      <c r="A3299" s="61">
        <v>2076</v>
      </c>
      <c r="B3299" s="61" t="s">
        <v>5535</v>
      </c>
      <c r="C3299" s="61" t="s">
        <v>5536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5480</v>
      </c>
      <c r="O3299" s="61" t="s">
        <v>5504</v>
      </c>
      <c r="P3299" s="61" t="s">
        <v>3415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6">
        <v>1.2948999999999999</v>
      </c>
      <c r="H3300" s="66">
        <f t="shared" si="165"/>
        <v>1.4243899999999998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7399</v>
      </c>
      <c r="O3300" s="55" t="s">
        <v>7459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6">
        <v>1.2948999999999999</v>
      </c>
      <c r="H3301" s="66">
        <f t="shared" si="165"/>
        <v>1.4243899999999998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7399</v>
      </c>
      <c r="O3301" s="55" t="s">
        <v>7459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6">
        <v>1.2948999999999999</v>
      </c>
      <c r="H3302" s="66">
        <f t="shared" si="165"/>
        <v>1.4243899999999998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7399</v>
      </c>
      <c r="O3302" s="55" t="s">
        <v>7459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6">
        <v>1.2948999999999999</v>
      </c>
      <c r="H3303" s="66">
        <f t="shared" si="165"/>
        <v>1.4243899999999998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7399</v>
      </c>
      <c r="O3303" s="55" t="s">
        <v>7459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6">
        <v>1.4048999999999998</v>
      </c>
      <c r="H3304" s="66">
        <f t="shared" si="165"/>
        <v>1.5453899999999998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7399</v>
      </c>
      <c r="O3304" s="55" t="s">
        <v>7412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6">
        <v>1.4048999999999998</v>
      </c>
      <c r="H3305" s="66">
        <f t="shared" si="165"/>
        <v>1.5453899999999998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7399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6">
        <v>1.4048999999999998</v>
      </c>
      <c r="H3306" s="66">
        <f t="shared" si="165"/>
        <v>1.5453899999999998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7399</v>
      </c>
      <c r="O3306" s="55" t="s">
        <v>7438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6">
        <v>1.4048999999999998</v>
      </c>
      <c r="H3307" s="66">
        <f t="shared" si="165"/>
        <v>1.5453899999999998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7399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6">
        <v>1.4048999999999998</v>
      </c>
      <c r="H3308" s="66">
        <f t="shared" si="165"/>
        <v>1.5453899999999998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7399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7408</v>
      </c>
      <c r="C3309" s="57" t="s">
        <v>7409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7399</v>
      </c>
      <c r="O3309" s="57" t="s">
        <v>7403</v>
      </c>
      <c r="P3309" s="57" t="s">
        <v>2231</v>
      </c>
      <c r="Q3309" s="57"/>
    </row>
    <row r="3310" spans="1:17" ht="15" customHeight="1" x14ac:dyDescent="0.25">
      <c r="A3310" s="57">
        <v>5282</v>
      </c>
      <c r="B3310" s="57" t="s">
        <v>7406</v>
      </c>
      <c r="C3310" s="57" t="s">
        <v>7407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7399</v>
      </c>
      <c r="O3310" s="57" t="s">
        <v>7400</v>
      </c>
      <c r="P3310" s="57" t="s">
        <v>2231</v>
      </c>
      <c r="Q3310" s="57"/>
    </row>
    <row r="3311" spans="1:17" ht="15" customHeight="1" x14ac:dyDescent="0.25">
      <c r="A3311" s="57">
        <v>5284</v>
      </c>
      <c r="B3311" s="57" t="s">
        <v>7410</v>
      </c>
      <c r="C3311" s="57" t="s">
        <v>7411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7399</v>
      </c>
      <c r="O3311" s="57" t="s">
        <v>7412</v>
      </c>
      <c r="P3311" s="57" t="s">
        <v>2231</v>
      </c>
      <c r="Q3311" s="57"/>
    </row>
    <row r="3312" spans="1:17" ht="15" customHeight="1" x14ac:dyDescent="0.25">
      <c r="A3312" s="57">
        <v>22905</v>
      </c>
      <c r="B3312" s="57" t="s">
        <v>7457</v>
      </c>
      <c r="C3312" s="57" t="s">
        <v>7458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7399</v>
      </c>
      <c r="O3312" s="57" t="s">
        <v>7459</v>
      </c>
      <c r="P3312" s="57" t="s">
        <v>2231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6">
        <v>2.5348999999999999</v>
      </c>
      <c r="H3313" s="66">
        <f t="shared" si="165"/>
        <v>2.7883899999999997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7399</v>
      </c>
      <c r="O3313" s="55" t="s">
        <v>7476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6">
        <v>2.7349000000000001</v>
      </c>
      <c r="H3314" s="66">
        <f t="shared" si="165"/>
        <v>3.0083900000000003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7399</v>
      </c>
      <c r="O3314" s="55" t="s">
        <v>7476</v>
      </c>
      <c r="P3314" s="55"/>
      <c r="Q3314" s="55"/>
    </row>
    <row r="3315" spans="1:17" ht="15" customHeight="1" x14ac:dyDescent="0.25">
      <c r="A3315" s="57">
        <v>22908</v>
      </c>
      <c r="B3315" s="57" t="s">
        <v>7463</v>
      </c>
      <c r="C3315" s="57" t="s">
        <v>7464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7399</v>
      </c>
      <c r="O3315" s="57" t="s">
        <v>7400</v>
      </c>
      <c r="P3315" s="57" t="s">
        <v>2231</v>
      </c>
      <c r="Q3315" s="57"/>
    </row>
    <row r="3316" spans="1:17" ht="15" customHeight="1" x14ac:dyDescent="0.25">
      <c r="A3316" s="57">
        <v>20826</v>
      </c>
      <c r="B3316" s="57" t="s">
        <v>7448</v>
      </c>
      <c r="C3316" s="57" t="s">
        <v>7449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7399</v>
      </c>
      <c r="O3316" s="57" t="s">
        <v>7447</v>
      </c>
      <c r="P3316" s="57" t="s">
        <v>2231</v>
      </c>
      <c r="Q3316" s="57"/>
    </row>
    <row r="3317" spans="1:17" ht="15" customHeight="1" x14ac:dyDescent="0.25">
      <c r="A3317" s="57">
        <v>20825</v>
      </c>
      <c r="B3317" s="57" t="s">
        <v>7445</v>
      </c>
      <c r="C3317" s="57" t="s">
        <v>7446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7399</v>
      </c>
      <c r="O3317" s="57" t="s">
        <v>7447</v>
      </c>
      <c r="P3317" s="57" t="s">
        <v>2231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6">
        <v>2.2248999999999999</v>
      </c>
      <c r="H3318" s="66">
        <f t="shared" si="165"/>
        <v>2.44739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7399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7460</v>
      </c>
      <c r="C3319" s="57" t="s">
        <v>7461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7399</v>
      </c>
      <c r="O3319" s="57" t="s">
        <v>7462</v>
      </c>
      <c r="P3319" s="57" t="s">
        <v>2231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6">
        <v>1.1949000000000001</v>
      </c>
      <c r="H3320" s="66">
        <f t="shared" si="165"/>
        <v>1.3143900000000002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7399</v>
      </c>
      <c r="O3320" s="55" t="s">
        <v>7403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6">
        <v>1.4048999999999998</v>
      </c>
      <c r="H3321" s="66">
        <f t="shared" si="165"/>
        <v>1.5453899999999998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7399</v>
      </c>
      <c r="O3321" s="55" t="s">
        <v>7400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6">
        <v>1.0949</v>
      </c>
      <c r="H3322" s="66">
        <f t="shared" si="165"/>
        <v>1.2043900000000001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7399</v>
      </c>
      <c r="O3322" s="55" t="s">
        <v>7400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6">
        <v>1.4048999999999998</v>
      </c>
      <c r="H3323" s="66">
        <f t="shared" si="165"/>
        <v>1.5453899999999998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7399</v>
      </c>
      <c r="O3323" s="55" t="s">
        <v>7454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6">
        <v>1.4448999999999999</v>
      </c>
      <c r="H3324" s="66">
        <f t="shared" si="165"/>
        <v>1.5893899999999999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7399</v>
      </c>
      <c r="O3324" s="55" t="s">
        <v>7412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6">
        <v>1.4048999999999998</v>
      </c>
      <c r="H3325" s="66">
        <f t="shared" si="165"/>
        <v>1.5453899999999998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7399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6">
        <v>1.0248999999999999</v>
      </c>
      <c r="H3326" s="66">
        <f t="shared" si="165"/>
        <v>1.1273899999999999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7399</v>
      </c>
      <c r="O3326" s="55" t="s">
        <v>7462</v>
      </c>
      <c r="P3326" s="55"/>
      <c r="Q3326" s="55"/>
    </row>
    <row r="3327" spans="1:17" ht="15" customHeight="1" x14ac:dyDescent="0.25">
      <c r="A3327" s="57">
        <v>22909</v>
      </c>
      <c r="B3327" s="57" t="s">
        <v>7465</v>
      </c>
      <c r="C3327" s="57" t="s">
        <v>7466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7399</v>
      </c>
      <c r="O3327" s="57" t="s">
        <v>7462</v>
      </c>
      <c r="P3327" s="57" t="s">
        <v>2231</v>
      </c>
      <c r="Q3327" s="57"/>
    </row>
    <row r="3328" spans="1:17" ht="15" customHeight="1" x14ac:dyDescent="0.25">
      <c r="A3328" s="57">
        <v>22910</v>
      </c>
      <c r="B3328" s="57" t="s">
        <v>7467</v>
      </c>
      <c r="C3328" s="57" t="s">
        <v>7468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7399</v>
      </c>
      <c r="O3328" s="57" t="s">
        <v>7469</v>
      </c>
      <c r="P3328" s="57" t="s">
        <v>2231</v>
      </c>
      <c r="Q3328" s="57"/>
    </row>
    <row r="3329" spans="1:17" ht="15" customHeight="1" x14ac:dyDescent="0.25">
      <c r="A3329" s="57">
        <v>16034</v>
      </c>
      <c r="B3329" s="57" t="s">
        <v>7002</v>
      </c>
      <c r="C3329" s="57" t="s">
        <v>7003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6632</v>
      </c>
      <c r="O3329" s="57" t="s">
        <v>6648</v>
      </c>
      <c r="P3329" s="57" t="s">
        <v>2231</v>
      </c>
      <c r="Q3329" s="57"/>
    </row>
    <row r="3330" spans="1:17" ht="15" customHeight="1" x14ac:dyDescent="0.25">
      <c r="A3330" s="57">
        <v>20388</v>
      </c>
      <c r="B3330" s="57" t="s">
        <v>7121</v>
      </c>
      <c r="C3330" s="57" t="s">
        <v>7122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6632</v>
      </c>
      <c r="O3330" s="57" t="s">
        <v>6648</v>
      </c>
      <c r="P3330" s="57" t="s">
        <v>2231</v>
      </c>
      <c r="Q3330" s="57"/>
    </row>
    <row r="3331" spans="1:17" ht="15" customHeight="1" x14ac:dyDescent="0.25">
      <c r="A3331" s="57">
        <v>1669</v>
      </c>
      <c r="B3331" s="57" t="s">
        <v>6744</v>
      </c>
      <c r="C3331" s="57" t="s">
        <v>6745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6632</v>
      </c>
      <c r="O3331" s="57" t="s">
        <v>6648</v>
      </c>
      <c r="P3331" s="57" t="s">
        <v>2231</v>
      </c>
      <c r="Q3331" s="57"/>
    </row>
    <row r="3332" spans="1:17" ht="15" customHeight="1" x14ac:dyDescent="0.25">
      <c r="A3332" s="57">
        <v>1677</v>
      </c>
      <c r="B3332" s="57" t="s">
        <v>6748</v>
      </c>
      <c r="C3332" s="57" t="s">
        <v>6749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6632</v>
      </c>
      <c r="O3332" s="57" t="s">
        <v>6648</v>
      </c>
      <c r="P3332" s="57" t="s">
        <v>2231</v>
      </c>
      <c r="Q3332" s="57"/>
    </row>
    <row r="3333" spans="1:17" ht="15" customHeight="1" x14ac:dyDescent="0.25">
      <c r="A3333" s="57">
        <v>1676</v>
      </c>
      <c r="B3333" s="57" t="s">
        <v>6746</v>
      </c>
      <c r="C3333" s="57" t="s">
        <v>6747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6632</v>
      </c>
      <c r="O3333" s="57" t="s">
        <v>6648</v>
      </c>
      <c r="P3333" s="57" t="s">
        <v>2231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6">
        <v>1.7049000000000001</v>
      </c>
      <c r="H3334" s="66">
        <f t="shared" si="168"/>
        <v>1.8753900000000001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6632</v>
      </c>
      <c r="O3334" s="55" t="s">
        <v>6648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6">
        <v>1.7049000000000001</v>
      </c>
      <c r="H3335" s="66">
        <f t="shared" si="168"/>
        <v>1.8753900000000001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6632</v>
      </c>
      <c r="O3335" s="55" t="s">
        <v>6648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6">
        <v>1.3349</v>
      </c>
      <c r="H3336" s="66">
        <f t="shared" si="168"/>
        <v>1.4683899999999999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6632</v>
      </c>
      <c r="O3336" s="55" t="s">
        <v>6636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6">
        <v>1.9149</v>
      </c>
      <c r="H3337" s="66">
        <f t="shared" si="168"/>
        <v>2.1063900000000002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7592</v>
      </c>
      <c r="O3337" s="55" t="s">
        <v>7621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6">
        <v>2.2248999999999999</v>
      </c>
      <c r="H3338" s="66">
        <f t="shared" si="168"/>
        <v>2.44739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7592</v>
      </c>
      <c r="O3338" s="55" t="s">
        <v>7621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6">
        <v>0.95489999999999997</v>
      </c>
      <c r="H3339" s="66">
        <f t="shared" si="168"/>
        <v>1.0503899999999999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7592</v>
      </c>
      <c r="O3339" s="55" t="s">
        <v>7621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6">
        <v>1.8549</v>
      </c>
      <c r="H3340" s="66">
        <f t="shared" si="168"/>
        <v>2.0403899999999999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7592</v>
      </c>
      <c r="O3340" s="55" t="s">
        <v>7621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6">
        <v>1.9549000000000001</v>
      </c>
      <c r="H3341" s="66">
        <f t="shared" si="168"/>
        <v>2.1503900000000002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7592</v>
      </c>
      <c r="O3341" s="55" t="s">
        <v>7621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6">
        <v>1.7548999999999999</v>
      </c>
      <c r="H3342" s="66">
        <f t="shared" si="168"/>
        <v>1.9303899999999998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7592</v>
      </c>
      <c r="O3342" s="55" t="s">
        <v>7621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6">
        <v>2.4748999999999999</v>
      </c>
      <c r="H3343" s="66">
        <f t="shared" si="168"/>
        <v>2.7223899999999999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7592</v>
      </c>
      <c r="O3343" s="55" t="s">
        <v>7621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6">
        <v>2.8849</v>
      </c>
      <c r="H3344" s="66">
        <f t="shared" si="168"/>
        <v>3.1733899999999999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7592</v>
      </c>
      <c r="O3344" s="55" t="s">
        <v>7621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6">
        <v>1.6049</v>
      </c>
      <c r="H3345" s="66">
        <f t="shared" si="168"/>
        <v>1.76539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7592</v>
      </c>
      <c r="O3345" s="55" t="s">
        <v>7621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6">
        <v>1.4049</v>
      </c>
      <c r="H3346" s="66">
        <f t="shared" si="168"/>
        <v>1.54539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4973</v>
      </c>
      <c r="O3346" s="55" t="s">
        <v>4974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6">
        <v>1.4049</v>
      </c>
      <c r="H3347" s="66">
        <f t="shared" si="168"/>
        <v>1.54539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4973</v>
      </c>
      <c r="O3347" s="55" t="s">
        <v>4974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6">
        <v>0.98490000000000011</v>
      </c>
      <c r="H3348" s="66">
        <f>G3348*E3348%+G3348</f>
        <v>1.0833900000000001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6632</v>
      </c>
      <c r="O3348" s="55" t="s">
        <v>6648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6">
        <v>0.98490000000000011</v>
      </c>
      <c r="H3349" s="66">
        <f t="shared" ref="H3349" si="171">G3349*E3349%+G3349</f>
        <v>1.0833900000000001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6632</v>
      </c>
      <c r="O3349" s="55" t="s">
        <v>6648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6">
        <v>0.98490000000000011</v>
      </c>
      <c r="H3350" s="66">
        <f t="shared" si="168"/>
        <v>1.0833900000000001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6632</v>
      </c>
      <c r="O3350" s="55" t="s">
        <v>6648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6">
        <v>0.98490000000000011</v>
      </c>
      <c r="H3351" s="66">
        <f t="shared" si="168"/>
        <v>1.0833900000000001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6632</v>
      </c>
      <c r="O3351" s="55" t="s">
        <v>6648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6">
        <v>0.98490000000000011</v>
      </c>
      <c r="H3352" s="66">
        <f t="shared" si="168"/>
        <v>1.0833900000000001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6632</v>
      </c>
      <c r="O3352" s="55" t="s">
        <v>6648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6">
        <v>0.98490000000000011</v>
      </c>
      <c r="H3353" s="66">
        <f t="shared" si="168"/>
        <v>1.0833900000000001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6632</v>
      </c>
      <c r="O3353" s="55" t="s">
        <v>6648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6">
        <v>0.98490000000000011</v>
      </c>
      <c r="H3354" s="66">
        <f t="shared" si="168"/>
        <v>1.0833900000000001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6632</v>
      </c>
      <c r="O3354" s="55" t="s">
        <v>6648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6">
        <v>0.98490000000000011</v>
      </c>
      <c r="H3355" s="66">
        <f t="shared" si="168"/>
        <v>1.0833900000000001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6632</v>
      </c>
      <c r="O3355" s="55" t="s">
        <v>6648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6">
        <v>0.98490000000000011</v>
      </c>
      <c r="H3356" s="66">
        <f t="shared" si="168"/>
        <v>1.0833900000000001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6632</v>
      </c>
      <c r="O3356" s="55" t="s">
        <v>6648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6">
        <v>0.98490000000000011</v>
      </c>
      <c r="H3357" s="66">
        <f t="shared" si="168"/>
        <v>1.0833900000000001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6632</v>
      </c>
      <c r="O3357" s="55" t="s">
        <v>6648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6">
        <v>0.98490000000000011</v>
      </c>
      <c r="H3358" s="66">
        <f t="shared" si="168"/>
        <v>1.0833900000000001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6632</v>
      </c>
      <c r="O3358" s="55" t="s">
        <v>6648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6">
        <v>0.98490000000000011</v>
      </c>
      <c r="H3359" s="66">
        <f t="shared" si="168"/>
        <v>1.0833900000000001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6632</v>
      </c>
      <c r="O3359" s="55" t="s">
        <v>6648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6">
        <v>0.98490000000000011</v>
      </c>
      <c r="H3360" s="66">
        <f t="shared" si="168"/>
        <v>1.0833900000000001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6632</v>
      </c>
      <c r="O3360" s="55" t="s">
        <v>6648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6">
        <v>0.98490000000000011</v>
      </c>
      <c r="H3361" s="66">
        <f t="shared" si="168"/>
        <v>1.0833900000000001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6632</v>
      </c>
      <c r="O3361" s="55" t="s">
        <v>6648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6">
        <v>0.98490000000000011</v>
      </c>
      <c r="H3362" s="66">
        <f t="shared" si="168"/>
        <v>1.0833900000000001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6632</v>
      </c>
      <c r="O3362" s="55" t="s">
        <v>6648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6">
        <v>0.98490000000000011</v>
      </c>
      <c r="H3363" s="66">
        <f t="shared" si="168"/>
        <v>1.0833900000000001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6632</v>
      </c>
      <c r="O3363" s="55" t="s">
        <v>6648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6">
        <v>0.98490000000000011</v>
      </c>
      <c r="H3364" s="66">
        <f t="shared" si="168"/>
        <v>1.0833900000000001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6632</v>
      </c>
      <c r="O3364" s="55" t="s">
        <v>6648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6">
        <v>0.98490000000000011</v>
      </c>
      <c r="H3365" s="66">
        <f t="shared" si="168"/>
        <v>1.0833900000000001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6632</v>
      </c>
      <c r="O3365" s="55" t="s">
        <v>6648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6">
        <v>0.98490000000000011</v>
      </c>
      <c r="H3366" s="66">
        <f t="shared" si="168"/>
        <v>1.0833900000000001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6632</v>
      </c>
      <c r="O3366" s="55" t="s">
        <v>6648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6">
        <v>0.98490000000000011</v>
      </c>
      <c r="H3367" s="66">
        <f t="shared" si="168"/>
        <v>1.0833900000000001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6632</v>
      </c>
      <c r="O3367" s="55" t="s">
        <v>6648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6">
        <v>0.72489999999999999</v>
      </c>
      <c r="H3368" s="66">
        <f t="shared" si="168"/>
        <v>0.75389600000000001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5324</v>
      </c>
      <c r="O3368" s="55" t="s">
        <v>5334</v>
      </c>
      <c r="P3368" s="55"/>
      <c r="Q3368" s="55"/>
    </row>
    <row r="3369" spans="1:17" ht="15" customHeight="1" x14ac:dyDescent="0.25">
      <c r="A3369" s="61">
        <v>1222</v>
      </c>
      <c r="B3369" s="61" t="s">
        <v>5994</v>
      </c>
      <c r="C3369" s="61" t="s">
        <v>5995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5818</v>
      </c>
      <c r="O3369" s="61" t="s">
        <v>5819</v>
      </c>
      <c r="P3369" s="61" t="s">
        <v>3415</v>
      </c>
      <c r="Q3369" s="61"/>
    </row>
    <row r="3370" spans="1:17" ht="15" customHeight="1" x14ac:dyDescent="0.25">
      <c r="A3370" s="61">
        <v>1243</v>
      </c>
      <c r="B3370" s="61" t="s">
        <v>6018</v>
      </c>
      <c r="C3370" s="61" t="s">
        <v>6019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5818</v>
      </c>
      <c r="O3370" s="61" t="s">
        <v>5819</v>
      </c>
      <c r="P3370" s="61" t="s">
        <v>3415</v>
      </c>
      <c r="Q3370" s="61"/>
    </row>
    <row r="3371" spans="1:17" ht="15" customHeight="1" x14ac:dyDescent="0.25">
      <c r="A3371" s="61">
        <v>1224</v>
      </c>
      <c r="B3371" s="61" t="s">
        <v>5998</v>
      </c>
      <c r="C3371" s="61" t="s">
        <v>5999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5818</v>
      </c>
      <c r="O3371" s="61" t="s">
        <v>5819</v>
      </c>
      <c r="P3371" s="61" t="s">
        <v>3415</v>
      </c>
      <c r="Q3371" s="61"/>
    </row>
    <row r="3372" spans="1:17" ht="15" customHeight="1" x14ac:dyDescent="0.25">
      <c r="A3372" s="61">
        <v>1225</v>
      </c>
      <c r="B3372" s="61" t="s">
        <v>6000</v>
      </c>
      <c r="C3372" s="61" t="s">
        <v>6001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5818</v>
      </c>
      <c r="O3372" s="61" t="s">
        <v>5819</v>
      </c>
      <c r="P3372" s="61" t="s">
        <v>3415</v>
      </c>
      <c r="Q3372" s="61"/>
    </row>
    <row r="3373" spans="1:17" ht="15" customHeight="1" x14ac:dyDescent="0.25">
      <c r="A3373" s="61">
        <v>1644</v>
      </c>
      <c r="B3373" s="61" t="s">
        <v>6052</v>
      </c>
      <c r="C3373" s="61" t="s">
        <v>6053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5818</v>
      </c>
      <c r="O3373" s="61" t="s">
        <v>5819</v>
      </c>
      <c r="P3373" s="61" t="s">
        <v>3415</v>
      </c>
      <c r="Q3373" s="61"/>
    </row>
    <row r="3374" spans="1:17" ht="15" customHeight="1" x14ac:dyDescent="0.25">
      <c r="A3374" s="61">
        <v>1223</v>
      </c>
      <c r="B3374" s="61" t="s">
        <v>5996</v>
      </c>
      <c r="C3374" s="61" t="s">
        <v>5997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5818</v>
      </c>
      <c r="O3374" s="61" t="s">
        <v>5819</v>
      </c>
      <c r="P3374" s="61" t="s">
        <v>3415</v>
      </c>
      <c r="Q3374" s="61"/>
    </row>
    <row r="3375" spans="1:17" ht="15" customHeight="1" x14ac:dyDescent="0.25">
      <c r="A3375" s="61">
        <v>1228</v>
      </c>
      <c r="B3375" s="61" t="s">
        <v>6002</v>
      </c>
      <c r="C3375" s="61" t="s">
        <v>6003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5818</v>
      </c>
      <c r="O3375" s="61" t="s">
        <v>5819</v>
      </c>
      <c r="P3375" s="61" t="s">
        <v>3415</v>
      </c>
      <c r="Q3375" s="61"/>
    </row>
    <row r="3376" spans="1:17" ht="15" customHeight="1" x14ac:dyDescent="0.25">
      <c r="A3376" s="61">
        <v>1259</v>
      </c>
      <c r="B3376" s="61" t="s">
        <v>6042</v>
      </c>
      <c r="C3376" s="61" t="s">
        <v>6043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5818</v>
      </c>
      <c r="O3376" s="61" t="s">
        <v>5819</v>
      </c>
      <c r="P3376" s="61" t="s">
        <v>3415</v>
      </c>
      <c r="Q3376" s="61"/>
    </row>
    <row r="3377" spans="1:17" ht="15" customHeight="1" x14ac:dyDescent="0.25">
      <c r="A3377" s="61">
        <v>1300</v>
      </c>
      <c r="B3377" s="61" t="s">
        <v>6046</v>
      </c>
      <c r="C3377" s="61" t="s">
        <v>6047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5818</v>
      </c>
      <c r="O3377" s="61" t="s">
        <v>5819</v>
      </c>
      <c r="P3377" s="61" t="s">
        <v>3415</v>
      </c>
      <c r="Q3377" s="61"/>
    </row>
    <row r="3378" spans="1:17" ht="15" customHeight="1" x14ac:dyDescent="0.25">
      <c r="A3378" s="61">
        <v>1216</v>
      </c>
      <c r="B3378" s="61" t="s">
        <v>5984</v>
      </c>
      <c r="C3378" s="61" t="s">
        <v>5985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5818</v>
      </c>
      <c r="O3378" s="61" t="s">
        <v>5819</v>
      </c>
      <c r="P3378" s="61" t="s">
        <v>3415</v>
      </c>
      <c r="Q3378" s="61"/>
    </row>
    <row r="3379" spans="1:17" ht="15" customHeight="1" x14ac:dyDescent="0.25">
      <c r="A3379" s="61">
        <v>1229</v>
      </c>
      <c r="B3379" s="61" t="s">
        <v>6004</v>
      </c>
      <c r="C3379" s="61" t="s">
        <v>6005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5818</v>
      </c>
      <c r="O3379" s="61" t="s">
        <v>5819</v>
      </c>
      <c r="P3379" s="61" t="s">
        <v>3415</v>
      </c>
      <c r="Q3379" s="61"/>
    </row>
    <row r="3380" spans="1:17" ht="15" customHeight="1" x14ac:dyDescent="0.25">
      <c r="A3380" s="61">
        <v>1217</v>
      </c>
      <c r="B3380" s="61" t="s">
        <v>5986</v>
      </c>
      <c r="C3380" s="61" t="s">
        <v>5987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5818</v>
      </c>
      <c r="O3380" s="61" t="s">
        <v>5819</v>
      </c>
      <c r="P3380" s="61" t="s">
        <v>3415</v>
      </c>
      <c r="Q3380" s="61"/>
    </row>
    <row r="3381" spans="1:17" ht="15" customHeight="1" x14ac:dyDescent="0.25">
      <c r="A3381" s="61">
        <v>1220</v>
      </c>
      <c r="B3381" s="61" t="s">
        <v>5992</v>
      </c>
      <c r="C3381" s="61" t="s">
        <v>5993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5818</v>
      </c>
      <c r="O3381" s="61" t="s">
        <v>5819</v>
      </c>
      <c r="P3381" s="61" t="s">
        <v>3415</v>
      </c>
      <c r="Q3381" s="61"/>
    </row>
    <row r="3382" spans="1:17" ht="15" customHeight="1" x14ac:dyDescent="0.25">
      <c r="A3382" s="61">
        <v>1249</v>
      </c>
      <c r="B3382" s="61" t="s">
        <v>6024</v>
      </c>
      <c r="C3382" s="61" t="s">
        <v>6025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5818</v>
      </c>
      <c r="O3382" s="61" t="s">
        <v>5819</v>
      </c>
      <c r="P3382" s="61" t="s">
        <v>3415</v>
      </c>
      <c r="Q3382" s="61"/>
    </row>
    <row r="3383" spans="1:17" ht="15" customHeight="1" x14ac:dyDescent="0.25">
      <c r="A3383" s="61">
        <v>1301</v>
      </c>
      <c r="B3383" s="61" t="s">
        <v>6048</v>
      </c>
      <c r="C3383" s="61" t="s">
        <v>6049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5818</v>
      </c>
      <c r="O3383" s="61" t="s">
        <v>5819</v>
      </c>
      <c r="P3383" s="61" t="s">
        <v>3415</v>
      </c>
      <c r="Q3383" s="61"/>
    </row>
    <row r="3384" spans="1:17" ht="15" customHeight="1" x14ac:dyDescent="0.25">
      <c r="A3384" s="61">
        <v>1251</v>
      </c>
      <c r="B3384" s="61" t="s">
        <v>6028</v>
      </c>
      <c r="C3384" s="61" t="s">
        <v>6029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5818</v>
      </c>
      <c r="O3384" s="61" t="s">
        <v>5819</v>
      </c>
      <c r="P3384" s="61" t="s">
        <v>3415</v>
      </c>
      <c r="Q3384" s="61"/>
    </row>
    <row r="3385" spans="1:17" ht="15" customHeight="1" x14ac:dyDescent="0.25">
      <c r="A3385" s="61">
        <v>1252</v>
      </c>
      <c r="B3385" s="61" t="s">
        <v>6030</v>
      </c>
      <c r="C3385" s="61" t="s">
        <v>6031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5818</v>
      </c>
      <c r="O3385" s="61" t="s">
        <v>5819</v>
      </c>
      <c r="P3385" s="61" t="s">
        <v>3415</v>
      </c>
      <c r="Q3385" s="61"/>
    </row>
    <row r="3386" spans="1:17" ht="15" customHeight="1" x14ac:dyDescent="0.25">
      <c r="A3386" s="61">
        <v>1253</v>
      </c>
      <c r="B3386" s="61" t="s">
        <v>6032</v>
      </c>
      <c r="C3386" s="61" t="s">
        <v>6033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5818</v>
      </c>
      <c r="O3386" s="61" t="s">
        <v>5819</v>
      </c>
      <c r="P3386" s="61" t="s">
        <v>3415</v>
      </c>
      <c r="Q3386" s="61"/>
    </row>
    <row r="3387" spans="1:17" ht="15" customHeight="1" x14ac:dyDescent="0.25">
      <c r="A3387" s="61">
        <v>1256</v>
      </c>
      <c r="B3387" s="61" t="s">
        <v>6038</v>
      </c>
      <c r="C3387" s="61" t="s">
        <v>6039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5818</v>
      </c>
      <c r="O3387" s="61" t="s">
        <v>5819</v>
      </c>
      <c r="P3387" s="61" t="s">
        <v>3415</v>
      </c>
      <c r="Q3387" s="61"/>
    </row>
    <row r="3388" spans="1:17" ht="15" customHeight="1" x14ac:dyDescent="0.25">
      <c r="A3388" s="61">
        <v>1257</v>
      </c>
      <c r="B3388" s="61" t="s">
        <v>6040</v>
      </c>
      <c r="C3388" s="61" t="s">
        <v>6041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5818</v>
      </c>
      <c r="O3388" s="61" t="s">
        <v>5819</v>
      </c>
      <c r="P3388" s="61" t="s">
        <v>3415</v>
      </c>
      <c r="Q3388" s="61"/>
    </row>
    <row r="3389" spans="1:17" ht="15" customHeight="1" x14ac:dyDescent="0.25">
      <c r="A3389" s="61">
        <v>1254</v>
      </c>
      <c r="B3389" s="61" t="s">
        <v>6034</v>
      </c>
      <c r="C3389" s="61" t="s">
        <v>6035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5818</v>
      </c>
      <c r="O3389" s="61" t="s">
        <v>5819</v>
      </c>
      <c r="P3389" s="61" t="s">
        <v>3415</v>
      </c>
      <c r="Q3389" s="61"/>
    </row>
    <row r="3390" spans="1:17" ht="15" customHeight="1" x14ac:dyDescent="0.25">
      <c r="A3390" s="61">
        <v>1234</v>
      </c>
      <c r="B3390" s="61" t="s">
        <v>6010</v>
      </c>
      <c r="C3390" s="61" t="s">
        <v>6011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5818</v>
      </c>
      <c r="O3390" s="61" t="s">
        <v>5819</v>
      </c>
      <c r="P3390" s="61" t="s">
        <v>3415</v>
      </c>
      <c r="Q3390" s="61"/>
    </row>
    <row r="3391" spans="1:17" ht="15" customHeight="1" x14ac:dyDescent="0.25">
      <c r="A3391" s="61">
        <v>1255</v>
      </c>
      <c r="B3391" s="61" t="s">
        <v>6036</v>
      </c>
      <c r="C3391" s="61" t="s">
        <v>6037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5818</v>
      </c>
      <c r="O3391" s="61" t="s">
        <v>5819</v>
      </c>
      <c r="P3391" s="61" t="s">
        <v>3415</v>
      </c>
      <c r="Q3391" s="61"/>
    </row>
    <row r="3392" spans="1:17" ht="15" customHeight="1" x14ac:dyDescent="0.25">
      <c r="A3392" s="61">
        <v>1232</v>
      </c>
      <c r="B3392" s="61" t="s">
        <v>6008</v>
      </c>
      <c r="C3392" s="61" t="s">
        <v>6009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5818</v>
      </c>
      <c r="O3392" s="61" t="s">
        <v>5819</v>
      </c>
      <c r="P3392" s="61" t="s">
        <v>3415</v>
      </c>
      <c r="Q3392" s="61"/>
    </row>
    <row r="3393" spans="1:17" ht="15" customHeight="1" x14ac:dyDescent="0.25">
      <c r="A3393" s="61">
        <v>1248</v>
      </c>
      <c r="B3393" s="61" t="s">
        <v>6022</v>
      </c>
      <c r="C3393" s="61" t="s">
        <v>6023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5818</v>
      </c>
      <c r="O3393" s="61" t="s">
        <v>5819</v>
      </c>
      <c r="P3393" s="61" t="s">
        <v>3415</v>
      </c>
      <c r="Q3393" s="61"/>
    </row>
    <row r="3394" spans="1:17" ht="15" customHeight="1" x14ac:dyDescent="0.25">
      <c r="A3394" s="61">
        <v>704</v>
      </c>
      <c r="B3394" s="61" t="s">
        <v>5964</v>
      </c>
      <c r="C3394" s="61" t="s">
        <v>5965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5818</v>
      </c>
      <c r="O3394" s="61" t="s">
        <v>5819</v>
      </c>
      <c r="P3394" s="61" t="s">
        <v>3415</v>
      </c>
      <c r="Q3394" s="61"/>
    </row>
    <row r="3395" spans="1:17" ht="15" customHeight="1" x14ac:dyDescent="0.25">
      <c r="A3395" s="61">
        <v>1247</v>
      </c>
      <c r="B3395" s="61" t="s">
        <v>6020</v>
      </c>
      <c r="C3395" s="61" t="s">
        <v>6021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5818</v>
      </c>
      <c r="O3395" s="61" t="s">
        <v>5900</v>
      </c>
      <c r="P3395" s="61" t="s">
        <v>3415</v>
      </c>
      <c r="Q3395" s="61"/>
    </row>
    <row r="3396" spans="1:17" ht="15" customHeight="1" x14ac:dyDescent="0.25">
      <c r="A3396" s="61">
        <v>2020</v>
      </c>
      <c r="B3396" s="61" t="s">
        <v>6054</v>
      </c>
      <c r="C3396" s="61" t="s">
        <v>6055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5818</v>
      </c>
      <c r="O3396" s="61" t="s">
        <v>5819</v>
      </c>
      <c r="P3396" s="61" t="s">
        <v>3415</v>
      </c>
      <c r="Q3396" s="61"/>
    </row>
    <row r="3397" spans="1:17" ht="15" customHeight="1" x14ac:dyDescent="0.25">
      <c r="A3397" s="61">
        <v>1240</v>
      </c>
      <c r="B3397" s="61" t="s">
        <v>6016</v>
      </c>
      <c r="C3397" s="61" t="s">
        <v>6017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5818</v>
      </c>
      <c r="O3397" s="61" t="s">
        <v>5819</v>
      </c>
      <c r="P3397" s="61" t="s">
        <v>3415</v>
      </c>
      <c r="Q3397" s="61"/>
    </row>
    <row r="3398" spans="1:17" ht="15" customHeight="1" x14ac:dyDescent="0.25">
      <c r="A3398" s="61">
        <v>1239</v>
      </c>
      <c r="B3398" s="61" t="s">
        <v>6014</v>
      </c>
      <c r="C3398" s="61" t="s">
        <v>6015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5818</v>
      </c>
      <c r="O3398" s="61" t="s">
        <v>5819</v>
      </c>
      <c r="P3398" s="61" t="s">
        <v>3415</v>
      </c>
      <c r="Q3398" s="61"/>
    </row>
    <row r="3399" spans="1:17" ht="15" customHeight="1" x14ac:dyDescent="0.25">
      <c r="A3399" s="61">
        <v>1238</v>
      </c>
      <c r="B3399" s="61" t="s">
        <v>6012</v>
      </c>
      <c r="C3399" s="61" t="s">
        <v>6013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5818</v>
      </c>
      <c r="O3399" s="61" t="s">
        <v>5819</v>
      </c>
      <c r="P3399" s="61" t="s">
        <v>3415</v>
      </c>
      <c r="Q3399" s="61"/>
    </row>
    <row r="3400" spans="1:17" ht="15" customHeight="1" x14ac:dyDescent="0.25">
      <c r="A3400" s="61">
        <v>1261</v>
      </c>
      <c r="B3400" s="61" t="s">
        <v>6044</v>
      </c>
      <c r="C3400" s="61" t="s">
        <v>6045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5818</v>
      </c>
      <c r="O3400" s="61" t="s">
        <v>5819</v>
      </c>
      <c r="P3400" s="61" t="s">
        <v>3415</v>
      </c>
      <c r="Q3400" s="61"/>
    </row>
    <row r="3401" spans="1:17" ht="15" customHeight="1" x14ac:dyDescent="0.25">
      <c r="A3401" s="61">
        <v>723</v>
      </c>
      <c r="B3401" s="61" t="s">
        <v>5966</v>
      </c>
      <c r="C3401" s="61" t="s">
        <v>5967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5818</v>
      </c>
      <c r="O3401" s="61" t="s">
        <v>5819</v>
      </c>
      <c r="P3401" s="61" t="s">
        <v>3415</v>
      </c>
      <c r="Q3401" s="61"/>
    </row>
    <row r="3402" spans="1:17" ht="15" customHeight="1" x14ac:dyDescent="0.25">
      <c r="A3402" s="61">
        <v>1250</v>
      </c>
      <c r="B3402" s="61" t="s">
        <v>6026</v>
      </c>
      <c r="C3402" s="61" t="s">
        <v>6027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5818</v>
      </c>
      <c r="O3402" s="61" t="s">
        <v>5819</v>
      </c>
      <c r="P3402" s="61" t="s">
        <v>3415</v>
      </c>
      <c r="Q3402" s="61"/>
    </row>
    <row r="3403" spans="1:17" ht="15" customHeight="1" x14ac:dyDescent="0.25">
      <c r="A3403" s="61">
        <v>1218</v>
      </c>
      <c r="B3403" s="61" t="s">
        <v>5988</v>
      </c>
      <c r="C3403" s="61" t="s">
        <v>5989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5818</v>
      </c>
      <c r="O3403" s="61" t="s">
        <v>5819</v>
      </c>
      <c r="P3403" s="61" t="s">
        <v>3415</v>
      </c>
      <c r="Q3403" s="61"/>
    </row>
    <row r="3404" spans="1:17" ht="15" customHeight="1" x14ac:dyDescent="0.25">
      <c r="A3404" s="61">
        <v>871</v>
      </c>
      <c r="B3404" s="61" t="s">
        <v>5980</v>
      </c>
      <c r="C3404" s="61" t="s">
        <v>5981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5818</v>
      </c>
      <c r="O3404" s="61" t="s">
        <v>5819</v>
      </c>
      <c r="P3404" s="61" t="s">
        <v>3415</v>
      </c>
      <c r="Q3404" s="61"/>
    </row>
    <row r="3405" spans="1:17" ht="15" customHeight="1" x14ac:dyDescent="0.25">
      <c r="A3405" s="61">
        <v>1219</v>
      </c>
      <c r="B3405" s="61" t="s">
        <v>5990</v>
      </c>
      <c r="C3405" s="61" t="s">
        <v>5991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5818</v>
      </c>
      <c r="O3405" s="61" t="s">
        <v>5819</v>
      </c>
      <c r="P3405" s="61" t="s">
        <v>3415</v>
      </c>
      <c r="Q3405" s="61"/>
    </row>
    <row r="3406" spans="1:17" ht="15" customHeight="1" x14ac:dyDescent="0.25">
      <c r="A3406" s="61">
        <v>730</v>
      </c>
      <c r="B3406" s="61" t="s">
        <v>5968</v>
      </c>
      <c r="C3406" s="61" t="s">
        <v>5969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5818</v>
      </c>
      <c r="O3406" s="61" t="s">
        <v>5819</v>
      </c>
      <c r="P3406" s="61" t="s">
        <v>3415</v>
      </c>
      <c r="Q3406" s="61"/>
    </row>
    <row r="3407" spans="1:17" ht="15" customHeight="1" x14ac:dyDescent="0.25">
      <c r="A3407" s="61">
        <v>1230</v>
      </c>
      <c r="B3407" s="61" t="s">
        <v>6006</v>
      </c>
      <c r="C3407" s="61" t="s">
        <v>6007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5818</v>
      </c>
      <c r="O3407" s="61" t="s">
        <v>5819</v>
      </c>
      <c r="P3407" s="61" t="s">
        <v>3415</v>
      </c>
      <c r="Q3407" s="61"/>
    </row>
    <row r="3408" spans="1:17" ht="15" customHeight="1" x14ac:dyDescent="0.25">
      <c r="A3408" s="61">
        <v>2361</v>
      </c>
      <c r="B3408" s="61" t="s">
        <v>6056</v>
      </c>
      <c r="C3408" s="61" t="s">
        <v>6057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5818</v>
      </c>
      <c r="O3408" s="61" t="s">
        <v>5819</v>
      </c>
      <c r="P3408" s="61" t="s">
        <v>3415</v>
      </c>
      <c r="Q3408" s="61"/>
    </row>
    <row r="3409" spans="1:17" ht="15" customHeight="1" x14ac:dyDescent="0.25">
      <c r="A3409" s="61">
        <v>733</v>
      </c>
      <c r="B3409" s="61" t="s">
        <v>5970</v>
      </c>
      <c r="C3409" s="61" t="s">
        <v>5971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5818</v>
      </c>
      <c r="O3409" s="61" t="s">
        <v>5819</v>
      </c>
      <c r="P3409" s="61" t="s">
        <v>3415</v>
      </c>
      <c r="Q3409" s="61"/>
    </row>
    <row r="3410" spans="1:17" ht="15" customHeight="1" x14ac:dyDescent="0.25">
      <c r="A3410" s="61">
        <v>734</v>
      </c>
      <c r="B3410" s="61" t="s">
        <v>5972</v>
      </c>
      <c r="C3410" s="61" t="s">
        <v>5973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5818</v>
      </c>
      <c r="O3410" s="61" t="s">
        <v>5819</v>
      </c>
      <c r="P3410" s="61" t="s">
        <v>3415</v>
      </c>
      <c r="Q3410" s="61"/>
    </row>
    <row r="3411" spans="1:17" ht="15" customHeight="1" x14ac:dyDescent="0.25">
      <c r="A3411" s="61">
        <v>735</v>
      </c>
      <c r="B3411" s="61" t="s">
        <v>5974</v>
      </c>
      <c r="C3411" s="61" t="s">
        <v>5975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5818</v>
      </c>
      <c r="O3411" s="61" t="s">
        <v>5819</v>
      </c>
      <c r="P3411" s="61" t="s">
        <v>3415</v>
      </c>
      <c r="Q3411" s="61"/>
    </row>
    <row r="3412" spans="1:17" ht="15" customHeight="1" x14ac:dyDescent="0.25">
      <c r="A3412" s="61">
        <v>736</v>
      </c>
      <c r="B3412" s="61" t="s">
        <v>5976</v>
      </c>
      <c r="C3412" s="61" t="s">
        <v>5977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5818</v>
      </c>
      <c r="O3412" s="61" t="s">
        <v>5819</v>
      </c>
      <c r="P3412" s="61" t="s">
        <v>3415</v>
      </c>
      <c r="Q3412" s="61"/>
    </row>
    <row r="3413" spans="1:17" ht="15" customHeight="1" x14ac:dyDescent="0.25">
      <c r="A3413" s="61">
        <v>738</v>
      </c>
      <c r="B3413" s="61" t="s">
        <v>5978</v>
      </c>
      <c r="C3413" s="61" t="s">
        <v>5979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5818</v>
      </c>
      <c r="O3413" s="61" t="s">
        <v>5819</v>
      </c>
      <c r="P3413" s="61" t="s">
        <v>3415</v>
      </c>
      <c r="Q3413" s="61"/>
    </row>
    <row r="3414" spans="1:17" ht="15" customHeight="1" x14ac:dyDescent="0.25">
      <c r="A3414" s="61">
        <v>1302</v>
      </c>
      <c r="B3414" s="61" t="s">
        <v>6050</v>
      </c>
      <c r="C3414" s="61" t="s">
        <v>6051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5818</v>
      </c>
      <c r="O3414" s="61" t="s">
        <v>5819</v>
      </c>
      <c r="P3414" s="61" t="s">
        <v>3415</v>
      </c>
      <c r="Q3414" s="61"/>
    </row>
    <row r="3415" spans="1:17" ht="15" customHeight="1" x14ac:dyDescent="0.25">
      <c r="A3415" s="61">
        <v>1160</v>
      </c>
      <c r="B3415" s="61" t="s">
        <v>5982</v>
      </c>
      <c r="C3415" s="61" t="s">
        <v>5983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5818</v>
      </c>
      <c r="O3415" s="61" t="s">
        <v>5819</v>
      </c>
      <c r="P3415" s="61" t="s">
        <v>3415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6">
        <v>0.88490000000000002</v>
      </c>
      <c r="H3416" s="66">
        <f t="shared" si="172"/>
        <v>0.920296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5818</v>
      </c>
      <c r="O3416" s="55" t="s">
        <v>5850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6">
        <v>0.88490000000000002</v>
      </c>
      <c r="H3417" s="66">
        <f t="shared" si="172"/>
        <v>0.920296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5818</v>
      </c>
      <c r="O3417" s="55" t="s">
        <v>5850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6">
        <v>0.88490000000000002</v>
      </c>
      <c r="H3418" s="66">
        <f t="shared" si="172"/>
        <v>0.920296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5818</v>
      </c>
      <c r="O3418" s="55" t="s">
        <v>5850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6">
        <v>1.0248999999999999</v>
      </c>
      <c r="H3419" s="66">
        <f t="shared" si="172"/>
        <v>1.065896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5554</v>
      </c>
      <c r="O3419" s="55" t="s">
        <v>5612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6">
        <v>1.0248999999999999</v>
      </c>
      <c r="H3420" s="66">
        <f t="shared" si="172"/>
        <v>1.065896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5554</v>
      </c>
      <c r="O3420" s="55" t="s">
        <v>5612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6">
        <v>1.0248999999999999</v>
      </c>
      <c r="H3421" s="66">
        <f t="shared" si="172"/>
        <v>1.065896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5554</v>
      </c>
      <c r="O3421" s="55" t="s">
        <v>5612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6">
        <v>1.0248999999999999</v>
      </c>
      <c r="H3422" s="66">
        <f t="shared" si="172"/>
        <v>1.065896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5554</v>
      </c>
      <c r="O3422" s="55" t="s">
        <v>5612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6">
        <v>1.0248999999999999</v>
      </c>
      <c r="H3423" s="66">
        <f t="shared" si="172"/>
        <v>1.065896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5554</v>
      </c>
      <c r="O3423" s="55" t="s">
        <v>5612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6">
        <v>0.72489999999999999</v>
      </c>
      <c r="H3424" s="66">
        <f t="shared" si="172"/>
        <v>0.75389600000000001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5324</v>
      </c>
      <c r="O3424" s="55" t="s">
        <v>5337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6">
        <v>1.0249000000000001</v>
      </c>
      <c r="H3425" s="66">
        <f t="shared" si="172"/>
        <v>1.0658960000000002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5324</v>
      </c>
      <c r="O3425" s="55" t="s">
        <v>5337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6">
        <v>0.82489999999999997</v>
      </c>
      <c r="H3426" s="66">
        <f t="shared" si="172"/>
        <v>0.85789599999999999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5818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5848</v>
      </c>
      <c r="C3427" s="57" t="s">
        <v>5849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5818</v>
      </c>
      <c r="O3427" s="57" t="s">
        <v>5850</v>
      </c>
      <c r="P3427" s="57" t="s">
        <v>2231</v>
      </c>
      <c r="Q3427" s="57"/>
    </row>
    <row r="3428" spans="1:17" ht="15" customHeight="1" x14ac:dyDescent="0.25">
      <c r="A3428" s="57">
        <v>4425</v>
      </c>
      <c r="B3428" s="57" t="s">
        <v>5884</v>
      </c>
      <c r="C3428" s="57" t="s">
        <v>5885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5818</v>
      </c>
      <c r="O3428" s="57" t="s">
        <v>5850</v>
      </c>
      <c r="P3428" s="57" t="s">
        <v>2231</v>
      </c>
      <c r="Q3428" s="57"/>
    </row>
    <row r="3429" spans="1:17" ht="15" customHeight="1" x14ac:dyDescent="0.25">
      <c r="A3429" s="57">
        <v>1221</v>
      </c>
      <c r="B3429" s="57" t="s">
        <v>5853</v>
      </c>
      <c r="C3429" s="57" t="s">
        <v>5854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5818</v>
      </c>
      <c r="O3429" s="57" t="s">
        <v>5850</v>
      </c>
      <c r="P3429" s="57" t="s">
        <v>2231</v>
      </c>
      <c r="Q3429" s="57"/>
    </row>
    <row r="3430" spans="1:17" ht="15" customHeight="1" x14ac:dyDescent="0.25">
      <c r="A3430" s="57">
        <v>1305</v>
      </c>
      <c r="B3430" s="57" t="s">
        <v>5857</v>
      </c>
      <c r="C3430" s="57" t="s">
        <v>5858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5818</v>
      </c>
      <c r="O3430" s="57" t="s">
        <v>5850</v>
      </c>
      <c r="P3430" s="57" t="s">
        <v>2231</v>
      </c>
      <c r="Q3430" s="57"/>
    </row>
    <row r="3431" spans="1:17" ht="15" customHeight="1" x14ac:dyDescent="0.25">
      <c r="A3431" s="57">
        <v>1233</v>
      </c>
      <c r="B3431" s="57" t="s">
        <v>5855</v>
      </c>
      <c r="C3431" s="57" t="s">
        <v>5856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5818</v>
      </c>
      <c r="O3431" s="57" t="s">
        <v>5850</v>
      </c>
      <c r="P3431" s="57" t="s">
        <v>2231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6">
        <v>1.0248999999999999</v>
      </c>
      <c r="H3432" s="66">
        <f t="shared" si="172"/>
        <v>1.065896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5818</v>
      </c>
      <c r="O3432" s="55" t="s">
        <v>5850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6">
        <v>1.0248999999999999</v>
      </c>
      <c r="H3433" s="66">
        <f t="shared" si="172"/>
        <v>1.065896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5818</v>
      </c>
      <c r="O3433" s="55" t="s">
        <v>5850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6">
        <v>0.92490000000000006</v>
      </c>
      <c r="H3434" s="66">
        <f t="shared" si="172"/>
        <v>0.96189600000000008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5818</v>
      </c>
      <c r="O3434" s="55" t="s">
        <v>5850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6">
        <v>0.92490000000000006</v>
      </c>
      <c r="H3435" s="66">
        <f t="shared" si="172"/>
        <v>0.96189600000000008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5818</v>
      </c>
      <c r="O3435" s="55" t="s">
        <v>5850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6">
        <v>0.92490000000000006</v>
      </c>
      <c r="H3436" s="66">
        <f t="shared" si="172"/>
        <v>0.96189600000000008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5818</v>
      </c>
      <c r="O3436" s="55" t="s">
        <v>5850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6">
        <v>0.92490000000000006</v>
      </c>
      <c r="H3437" s="66">
        <f t="shared" si="172"/>
        <v>0.96189600000000008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5818</v>
      </c>
      <c r="O3437" s="55" t="s">
        <v>5850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6">
        <v>0.92490000000000006</v>
      </c>
      <c r="H3438" s="66">
        <f t="shared" si="172"/>
        <v>0.96189600000000008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5818</v>
      </c>
      <c r="O3438" s="55" t="s">
        <v>5850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6">
        <v>0.92490000000000006</v>
      </c>
      <c r="H3439" s="66">
        <f t="shared" si="172"/>
        <v>0.96189600000000008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5818</v>
      </c>
      <c r="O3439" s="55" t="s">
        <v>5850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6">
        <v>0.82489999999999997</v>
      </c>
      <c r="H3440" s="66">
        <f t="shared" si="172"/>
        <v>0.85789599999999999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5818</v>
      </c>
      <c r="O3440" s="55" t="s">
        <v>5919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6">
        <v>0.82489999999999997</v>
      </c>
      <c r="H3441" s="66">
        <f t="shared" si="172"/>
        <v>0.85789599999999999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5818</v>
      </c>
      <c r="O3441" s="55" t="s">
        <v>5919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6">
        <v>0.82489999999999997</v>
      </c>
      <c r="H3442" s="66">
        <f t="shared" si="172"/>
        <v>0.85789599999999999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5818</v>
      </c>
      <c r="O3442" s="55" t="s">
        <v>5919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6">
        <v>0.82489999999999997</v>
      </c>
      <c r="H3443" s="66">
        <f t="shared" si="172"/>
        <v>0.85789599999999999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5818</v>
      </c>
      <c r="O3443" s="55" t="s">
        <v>5919</v>
      </c>
      <c r="P3443" s="55"/>
      <c r="Q3443" s="55"/>
    </row>
    <row r="3444" spans="1:17" ht="15" customHeight="1" x14ac:dyDescent="0.25">
      <c r="A3444" s="57">
        <v>649</v>
      </c>
      <c r="B3444" s="57" t="s">
        <v>5842</v>
      </c>
      <c r="C3444" s="57" t="s">
        <v>5843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5818</v>
      </c>
      <c r="O3444" s="57" t="s">
        <v>5841</v>
      </c>
      <c r="P3444" s="57" t="s">
        <v>2231</v>
      </c>
      <c r="Q3444" s="57"/>
    </row>
    <row r="3445" spans="1:17" ht="15" customHeight="1" x14ac:dyDescent="0.25">
      <c r="A3445" s="57">
        <v>652</v>
      </c>
      <c r="B3445" s="57" t="s">
        <v>5844</v>
      </c>
      <c r="C3445" s="57" t="s">
        <v>5845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5818</v>
      </c>
      <c r="O3445" s="57" t="s">
        <v>5841</v>
      </c>
      <c r="P3445" s="57" t="s">
        <v>2231</v>
      </c>
      <c r="Q3445" s="57"/>
    </row>
    <row r="3446" spans="1:17" ht="15" customHeight="1" x14ac:dyDescent="0.25">
      <c r="A3446" s="57">
        <v>653</v>
      </c>
      <c r="B3446" s="57" t="s">
        <v>5846</v>
      </c>
      <c r="C3446" s="57" t="s">
        <v>5847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5818</v>
      </c>
      <c r="O3446" s="57" t="s">
        <v>5841</v>
      </c>
      <c r="P3446" s="57" t="s">
        <v>2231</v>
      </c>
      <c r="Q3446" s="57"/>
    </row>
    <row r="3447" spans="1:17" ht="15" customHeight="1" x14ac:dyDescent="0.25">
      <c r="A3447" s="57">
        <v>648</v>
      </c>
      <c r="B3447" s="57" t="s">
        <v>5839</v>
      </c>
      <c r="C3447" s="57" t="s">
        <v>5840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5818</v>
      </c>
      <c r="O3447" s="57" t="s">
        <v>5841</v>
      </c>
      <c r="P3447" s="57" t="s">
        <v>2231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6">
        <v>1.0949</v>
      </c>
      <c r="H3448" s="66">
        <f t="shared" si="172"/>
        <v>1.1386959999999999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5818</v>
      </c>
      <c r="O3448" s="55" t="s">
        <v>5850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6">
        <v>1.0949</v>
      </c>
      <c r="H3449" s="66">
        <f t="shared" si="172"/>
        <v>1.1386959999999999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5818</v>
      </c>
      <c r="O3449" s="55" t="s">
        <v>5850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6">
        <v>1.0949</v>
      </c>
      <c r="H3450" s="66">
        <f t="shared" si="172"/>
        <v>1.1386959999999999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5818</v>
      </c>
      <c r="O3450" s="55" t="s">
        <v>5850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6">
        <v>1.0949</v>
      </c>
      <c r="H3451" s="66">
        <f t="shared" si="172"/>
        <v>1.1386959999999999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5818</v>
      </c>
      <c r="O3451" s="55" t="s">
        <v>5850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6">
        <v>2.3249</v>
      </c>
      <c r="H3452" s="66">
        <f t="shared" si="172"/>
        <v>2.5573899999999998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6632</v>
      </c>
      <c r="O3452" s="55" t="s">
        <v>6648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6">
        <v>2.3249</v>
      </c>
      <c r="H3453" s="66">
        <f t="shared" si="172"/>
        <v>2.5573899999999998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6632</v>
      </c>
      <c r="O3453" s="55" t="s">
        <v>6648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6">
        <v>2.3249</v>
      </c>
      <c r="H3454" s="66">
        <f t="shared" si="172"/>
        <v>2.5573899999999998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6632</v>
      </c>
      <c r="O3454" s="55" t="s">
        <v>6648</v>
      </c>
      <c r="P3454" s="55"/>
      <c r="Q3454" s="55"/>
    </row>
    <row r="3455" spans="1:17" ht="15" customHeight="1" x14ac:dyDescent="0.25">
      <c r="A3455" s="57">
        <v>18482</v>
      </c>
      <c r="B3455" s="57" t="s">
        <v>6622</v>
      </c>
      <c r="C3455" s="57" t="s">
        <v>6623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6598</v>
      </c>
      <c r="O3455" s="57" t="s">
        <v>6599</v>
      </c>
      <c r="P3455" s="57" t="s">
        <v>2231</v>
      </c>
      <c r="Q3455" s="57"/>
    </row>
    <row r="3456" spans="1:17" ht="15" customHeight="1" x14ac:dyDescent="0.25">
      <c r="A3456" s="57">
        <v>1629</v>
      </c>
      <c r="B3456" s="57" t="s">
        <v>6600</v>
      </c>
      <c r="C3456" s="57" t="s">
        <v>6601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6598</v>
      </c>
      <c r="O3456" s="57" t="s">
        <v>6599</v>
      </c>
      <c r="P3456" s="57" t="s">
        <v>2231</v>
      </c>
      <c r="Q3456" s="57"/>
    </row>
    <row r="3457" spans="1:17" ht="15" customHeight="1" x14ac:dyDescent="0.25">
      <c r="A3457" s="57">
        <v>1628</v>
      </c>
      <c r="B3457" s="57" t="s">
        <v>6596</v>
      </c>
      <c r="C3457" s="57" t="s">
        <v>6597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6598</v>
      </c>
      <c r="O3457" s="57" t="s">
        <v>6599</v>
      </c>
      <c r="P3457" s="57" t="s">
        <v>2231</v>
      </c>
      <c r="Q3457" s="57"/>
    </row>
    <row r="3458" spans="1:17" ht="15" customHeight="1" x14ac:dyDescent="0.25">
      <c r="A3458" s="57">
        <v>20620</v>
      </c>
      <c r="B3458" s="57" t="s">
        <v>5117</v>
      </c>
      <c r="C3458" s="57" t="s">
        <v>5118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5027</v>
      </c>
      <c r="O3458" s="57" t="s">
        <v>5033</v>
      </c>
      <c r="P3458" s="57" t="s">
        <v>2231</v>
      </c>
      <c r="Q3458" s="57"/>
    </row>
    <row r="3459" spans="1:17" ht="15" customHeight="1" x14ac:dyDescent="0.25">
      <c r="A3459" s="57">
        <v>18483</v>
      </c>
      <c r="B3459" s="57" t="s">
        <v>6624</v>
      </c>
      <c r="C3459" s="57" t="s">
        <v>6625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6598</v>
      </c>
      <c r="O3459" s="57" t="s">
        <v>6599</v>
      </c>
      <c r="P3459" s="57" t="s">
        <v>2231</v>
      </c>
      <c r="Q3459" s="57"/>
    </row>
    <row r="3460" spans="1:17" ht="15" customHeight="1" x14ac:dyDescent="0.25">
      <c r="A3460" s="57">
        <v>18476</v>
      </c>
      <c r="B3460" s="57" t="s">
        <v>6616</v>
      </c>
      <c r="C3460" s="57" t="s">
        <v>6617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6598</v>
      </c>
      <c r="O3460" s="57" t="s">
        <v>6599</v>
      </c>
      <c r="P3460" s="57" t="s">
        <v>2231</v>
      </c>
      <c r="Q3460" s="57"/>
    </row>
    <row r="3461" spans="1:17" ht="15" customHeight="1" x14ac:dyDescent="0.25">
      <c r="A3461" s="57">
        <v>22715</v>
      </c>
      <c r="B3461" s="57" t="s">
        <v>6628</v>
      </c>
      <c r="C3461" s="57" t="s">
        <v>6629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6598</v>
      </c>
      <c r="O3461" s="57" t="s">
        <v>6599</v>
      </c>
      <c r="P3461" s="57" t="s">
        <v>2231</v>
      </c>
      <c r="Q3461" s="57"/>
    </row>
    <row r="3462" spans="1:17" ht="15" customHeight="1" x14ac:dyDescent="0.25">
      <c r="A3462" s="57">
        <v>18475</v>
      </c>
      <c r="B3462" s="57" t="s">
        <v>6614</v>
      </c>
      <c r="C3462" s="57" t="s">
        <v>6615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6598</v>
      </c>
      <c r="O3462" s="57" t="s">
        <v>6599</v>
      </c>
      <c r="P3462" s="57" t="s">
        <v>2231</v>
      </c>
      <c r="Q3462" s="57"/>
    </row>
    <row r="3463" spans="1:17" ht="15" customHeight="1" x14ac:dyDescent="0.25">
      <c r="A3463" s="57">
        <v>18477</v>
      </c>
      <c r="B3463" s="57" t="s">
        <v>6618</v>
      </c>
      <c r="C3463" s="57" t="s">
        <v>6619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6598</v>
      </c>
      <c r="O3463" s="57" t="s">
        <v>6599</v>
      </c>
      <c r="P3463" s="57" t="s">
        <v>2231</v>
      </c>
      <c r="Q3463" s="57"/>
    </row>
    <row r="3464" spans="1:17" ht="15" customHeight="1" x14ac:dyDescent="0.25">
      <c r="A3464" s="57">
        <v>18478</v>
      </c>
      <c r="B3464" s="57" t="s">
        <v>6620</v>
      </c>
      <c r="C3464" s="57" t="s">
        <v>6621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6598</v>
      </c>
      <c r="O3464" s="57" t="s">
        <v>6599</v>
      </c>
      <c r="P3464" s="57" t="s">
        <v>2231</v>
      </c>
      <c r="Q3464" s="57"/>
    </row>
    <row r="3465" spans="1:17" ht="15" customHeight="1" x14ac:dyDescent="0.25">
      <c r="A3465" s="57">
        <v>13315</v>
      </c>
      <c r="B3465" s="57" t="s">
        <v>6378</v>
      </c>
      <c r="C3465" s="57" t="s">
        <v>6379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6323</v>
      </c>
      <c r="O3465" s="57" t="s">
        <v>6327</v>
      </c>
      <c r="P3465" s="57" t="s">
        <v>2231</v>
      </c>
      <c r="Q3465" s="57"/>
    </row>
    <row r="3466" spans="1:17" ht="15" customHeight="1" x14ac:dyDescent="0.25">
      <c r="A3466" s="61">
        <v>530</v>
      </c>
      <c r="B3466" s="61" t="s">
        <v>7245</v>
      </c>
      <c r="C3466" s="61" t="s">
        <v>7246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6632</v>
      </c>
      <c r="O3466" s="61" t="s">
        <v>6648</v>
      </c>
      <c r="P3466" s="61" t="s">
        <v>3415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6">
        <v>1.2948999999999999</v>
      </c>
      <c r="H3467" s="66">
        <f t="shared" si="175"/>
        <v>1.4243899999999998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6632</v>
      </c>
      <c r="O3467" s="55" t="s">
        <v>6648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6">
        <v>0.82489999999999997</v>
      </c>
      <c r="H3468" s="66">
        <f t="shared" si="175"/>
        <v>0.90738999999999992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6632</v>
      </c>
      <c r="O3468" s="55" t="s">
        <v>6648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6">
        <v>1.6449</v>
      </c>
      <c r="H3469" s="66">
        <f t="shared" si="175"/>
        <v>1.8093900000000001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6632</v>
      </c>
      <c r="O3469" s="55" t="s">
        <v>6648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6">
        <v>1.6449</v>
      </c>
      <c r="H3470" s="66">
        <f t="shared" si="175"/>
        <v>1.8093900000000001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6632</v>
      </c>
      <c r="O3470" s="55" t="s">
        <v>6648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6">
        <v>1.2948999999999999</v>
      </c>
      <c r="H3471" s="66">
        <f t="shared" si="175"/>
        <v>1.4243899999999998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6632</v>
      </c>
      <c r="O3471" s="55" t="s">
        <v>6648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6">
        <v>1.2948999999999999</v>
      </c>
      <c r="H3472" s="66">
        <f t="shared" si="175"/>
        <v>1.4243899999999998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6632</v>
      </c>
      <c r="O3472" s="55" t="s">
        <v>6648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6">
        <v>0.82490000000000008</v>
      </c>
      <c r="H3473" s="66">
        <f t="shared" si="175"/>
        <v>0.90739000000000014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6632</v>
      </c>
      <c r="O3473" s="55" t="s">
        <v>6648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6">
        <v>0.82490000000000008</v>
      </c>
      <c r="H3474" s="66">
        <f t="shared" si="175"/>
        <v>0.90739000000000014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6632</v>
      </c>
      <c r="O3474" s="55" t="s">
        <v>6648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6">
        <v>2.2648999999999999</v>
      </c>
      <c r="H3475" s="66">
        <f t="shared" si="175"/>
        <v>2.355496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5554</v>
      </c>
      <c r="O3475" s="55" t="s">
        <v>5555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6">
        <v>2.2648999999999999</v>
      </c>
      <c r="H3476" s="66">
        <f t="shared" si="175"/>
        <v>2.355496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5554</v>
      </c>
      <c r="O3476" s="55" t="s">
        <v>5555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6">
        <v>2.2648999999999999</v>
      </c>
      <c r="H3477" s="66">
        <f t="shared" si="175"/>
        <v>2.355496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5554</v>
      </c>
      <c r="O3477" s="55" t="s">
        <v>5555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6">
        <v>0.37490000000000001</v>
      </c>
      <c r="H3478" s="66">
        <f t="shared" si="175"/>
        <v>0.41239000000000003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6632</v>
      </c>
      <c r="O3478" s="55" t="s">
        <v>6648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6">
        <v>0.37490000000000001</v>
      </c>
      <c r="H3479" s="66">
        <f t="shared" si="175"/>
        <v>0.41239000000000003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6632</v>
      </c>
      <c r="O3479" s="55" t="s">
        <v>6648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6">
        <v>1.6049</v>
      </c>
      <c r="H3480" s="66">
        <f t="shared" si="175"/>
        <v>1.76539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6632</v>
      </c>
      <c r="O3480" s="55" t="s">
        <v>6648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6">
        <v>1.6049</v>
      </c>
      <c r="H3481" s="66">
        <f t="shared" si="175"/>
        <v>1.76539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6632</v>
      </c>
      <c r="O3481" s="55" t="s">
        <v>6648</v>
      </c>
      <c r="P3481" s="55"/>
      <c r="Q3481" s="55"/>
    </row>
    <row r="3482" spans="1:17" ht="15" customHeight="1" x14ac:dyDescent="0.25">
      <c r="A3482" s="57">
        <v>1329</v>
      </c>
      <c r="B3482" s="57" t="s">
        <v>6214</v>
      </c>
      <c r="C3482" s="57" t="s">
        <v>6215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6212</v>
      </c>
      <c r="O3482" s="57" t="s">
        <v>6216</v>
      </c>
      <c r="P3482" s="57" t="s">
        <v>2231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6">
        <v>2.2648999999999999</v>
      </c>
      <c r="H3483" s="66">
        <f t="shared" si="175"/>
        <v>2.49139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5554</v>
      </c>
      <c r="O3483" s="55" t="s">
        <v>5647</v>
      </c>
      <c r="P3483" s="55"/>
      <c r="Q3483" s="55"/>
    </row>
    <row r="3484" spans="1:17" ht="15" customHeight="1" x14ac:dyDescent="0.25">
      <c r="A3484" s="57">
        <v>19156</v>
      </c>
      <c r="B3484" s="57" t="s">
        <v>6258</v>
      </c>
      <c r="C3484" s="57" t="s">
        <v>6259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6212</v>
      </c>
      <c r="O3484" s="57" t="s">
        <v>6213</v>
      </c>
      <c r="P3484" s="57" t="s">
        <v>2231</v>
      </c>
      <c r="Q3484" s="57"/>
    </row>
    <row r="3485" spans="1:17" ht="15" customHeight="1" x14ac:dyDescent="0.25">
      <c r="A3485" s="57">
        <v>19157</v>
      </c>
      <c r="B3485" s="57" t="s">
        <v>6260</v>
      </c>
      <c r="C3485" s="57" t="s">
        <v>6261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6212</v>
      </c>
      <c r="O3485" s="57" t="s">
        <v>6213</v>
      </c>
      <c r="P3485" s="57" t="s">
        <v>2231</v>
      </c>
      <c r="Q3485" s="57"/>
    </row>
    <row r="3486" spans="1:17" ht="15" customHeight="1" x14ac:dyDescent="0.25">
      <c r="A3486" s="57">
        <v>15817</v>
      </c>
      <c r="B3486" s="57" t="s">
        <v>6996</v>
      </c>
      <c r="C3486" s="57" t="s">
        <v>6997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6632</v>
      </c>
      <c r="O3486" s="57" t="s">
        <v>6636</v>
      </c>
      <c r="P3486" s="57" t="s">
        <v>2231</v>
      </c>
      <c r="Q3486" s="57"/>
    </row>
    <row r="3487" spans="1:17" ht="15" customHeight="1" x14ac:dyDescent="0.25">
      <c r="A3487" s="57">
        <v>15819</v>
      </c>
      <c r="B3487" s="57" t="s">
        <v>5084</v>
      </c>
      <c r="C3487" s="57" t="s">
        <v>5085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5027</v>
      </c>
      <c r="O3487" s="57" t="s">
        <v>5033</v>
      </c>
      <c r="P3487" s="57" t="s">
        <v>2231</v>
      </c>
      <c r="Q3487" s="57"/>
    </row>
    <row r="3488" spans="1:17" ht="15" customHeight="1" x14ac:dyDescent="0.25">
      <c r="A3488" s="57">
        <v>12001</v>
      </c>
      <c r="B3488" s="57" t="s">
        <v>5044</v>
      </c>
      <c r="C3488" s="57" t="s">
        <v>5045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5027</v>
      </c>
      <c r="O3488" s="57" t="s">
        <v>5033</v>
      </c>
      <c r="P3488" s="57" t="s">
        <v>2231</v>
      </c>
      <c r="Q3488" s="57"/>
    </row>
    <row r="3489" spans="1:17" ht="15" customHeight="1" x14ac:dyDescent="0.25">
      <c r="A3489" s="57">
        <v>14209</v>
      </c>
      <c r="B3489" s="57" t="s">
        <v>5078</v>
      </c>
      <c r="C3489" s="57" t="s">
        <v>5079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5027</v>
      </c>
      <c r="O3489" s="57" t="s">
        <v>5033</v>
      </c>
      <c r="P3489" s="57" t="s">
        <v>2231</v>
      </c>
      <c r="Q3489" s="57"/>
    </row>
    <row r="3490" spans="1:17" ht="15" customHeight="1" x14ac:dyDescent="0.25">
      <c r="A3490" s="57">
        <v>15818</v>
      </c>
      <c r="B3490" s="57" t="s">
        <v>5082</v>
      </c>
      <c r="C3490" s="57" t="s">
        <v>5083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5027</v>
      </c>
      <c r="O3490" s="57" t="s">
        <v>5033</v>
      </c>
      <c r="P3490" s="57" t="s">
        <v>2231</v>
      </c>
      <c r="Q3490" s="57"/>
    </row>
    <row r="3491" spans="1:17" ht="15" customHeight="1" x14ac:dyDescent="0.25">
      <c r="A3491" s="57">
        <v>11999</v>
      </c>
      <c r="B3491" s="57" t="s">
        <v>5042</v>
      </c>
      <c r="C3491" s="57" t="s">
        <v>5043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5027</v>
      </c>
      <c r="O3491" s="57" t="s">
        <v>5033</v>
      </c>
      <c r="P3491" s="57" t="s">
        <v>2231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6">
        <v>0.93490000000000006</v>
      </c>
      <c r="H3492" s="66">
        <f t="shared" si="175"/>
        <v>1.0283900000000001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5027</v>
      </c>
      <c r="O3492" s="55" t="s">
        <v>5033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6">
        <v>0.93490000000000006</v>
      </c>
      <c r="H3493" s="66">
        <f t="shared" si="175"/>
        <v>1.0283900000000001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5027</v>
      </c>
      <c r="O3493" s="55" t="s">
        <v>5033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6">
        <v>0.93490000000000006</v>
      </c>
      <c r="H3494" s="66">
        <f t="shared" si="175"/>
        <v>1.0283900000000001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5027</v>
      </c>
      <c r="O3494" s="55" t="s">
        <v>5033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6">
        <v>0.93490000000000006</v>
      </c>
      <c r="H3495" s="66">
        <f t="shared" si="175"/>
        <v>1.0283900000000001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5027</v>
      </c>
      <c r="O3495" s="55" t="s">
        <v>5033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6">
        <v>0.93490000000000006</v>
      </c>
      <c r="H3496" s="66">
        <f t="shared" si="175"/>
        <v>1.0283900000000001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5027</v>
      </c>
      <c r="O3496" s="55" t="s">
        <v>5033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6">
        <v>1.5049000000000001</v>
      </c>
      <c r="H3497" s="66">
        <f t="shared" si="175"/>
        <v>1.6553900000000001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6598</v>
      </c>
      <c r="O3497" s="55" t="s">
        <v>6604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6">
        <v>1.5049000000000001</v>
      </c>
      <c r="H3498" s="66">
        <f t="shared" si="175"/>
        <v>1.6553900000000001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6598</v>
      </c>
      <c r="O3498" s="55" t="s">
        <v>6604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6">
        <v>1.1949000000000001</v>
      </c>
      <c r="H3499" s="66">
        <f t="shared" si="175"/>
        <v>1.3143900000000002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7592</v>
      </c>
      <c r="O3499" s="55" t="s">
        <v>7593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6">
        <v>2.6749000000000001</v>
      </c>
      <c r="H3500" s="66">
        <f t="shared" si="175"/>
        <v>2.9423900000000001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7592</v>
      </c>
      <c r="O3500" s="55" t="s">
        <v>7593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6">
        <v>1.6449</v>
      </c>
      <c r="H3501" s="66">
        <f t="shared" si="175"/>
        <v>1.8093900000000001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7592</v>
      </c>
      <c r="O3501" s="55" t="s">
        <v>7621</v>
      </c>
      <c r="P3501" s="55"/>
      <c r="Q3501" s="55"/>
    </row>
    <row r="3502" spans="1:17" ht="15" customHeight="1" x14ac:dyDescent="0.25">
      <c r="A3502" s="57">
        <v>12</v>
      </c>
      <c r="B3502" s="57" t="s">
        <v>7590</v>
      </c>
      <c r="C3502" s="57" t="s">
        <v>7591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7592</v>
      </c>
      <c r="O3502" s="57" t="s">
        <v>7593</v>
      </c>
      <c r="P3502" s="57" t="s">
        <v>2231</v>
      </c>
      <c r="Q3502" s="57"/>
    </row>
    <row r="3503" spans="1:17" ht="15" customHeight="1" x14ac:dyDescent="0.3">
      <c r="A3503" s="63">
        <v>764</v>
      </c>
      <c r="B3503" s="63" t="s">
        <v>10179</v>
      </c>
      <c r="C3503" s="63" t="s">
        <v>10180</v>
      </c>
      <c r="D3503" s="63"/>
      <c r="E3503" s="63">
        <v>10</v>
      </c>
      <c r="F3503" s="63">
        <v>10</v>
      </c>
      <c r="G3503" s="64">
        <v>1.1949000000000001</v>
      </c>
      <c r="H3503" s="64">
        <f t="shared" si="175"/>
        <v>1.3143900000000002</v>
      </c>
      <c r="I3503" s="63">
        <v>9</v>
      </c>
      <c r="J3503" s="63">
        <v>12</v>
      </c>
      <c r="K3503" s="63">
        <v>108</v>
      </c>
      <c r="L3503" s="63">
        <f t="shared" si="176"/>
        <v>0</v>
      </c>
      <c r="M3503" s="63">
        <f t="shared" si="177"/>
        <v>0</v>
      </c>
      <c r="N3503" s="63" t="s">
        <v>7592</v>
      </c>
      <c r="O3503" s="63" t="s">
        <v>7593</v>
      </c>
      <c r="P3503" s="63"/>
      <c r="Q3503" s="63"/>
    </row>
    <row r="3504" spans="1:17" ht="15" customHeight="1" x14ac:dyDescent="0.25">
      <c r="A3504" s="57">
        <v>7433</v>
      </c>
      <c r="B3504" s="57" t="s">
        <v>7599</v>
      </c>
      <c r="C3504" s="57" t="s">
        <v>7600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7592</v>
      </c>
      <c r="O3504" s="57" t="s">
        <v>7593</v>
      </c>
      <c r="P3504" s="57" t="s">
        <v>2231</v>
      </c>
      <c r="Q3504" s="57"/>
    </row>
    <row r="3505" spans="1:17" ht="15" customHeight="1" x14ac:dyDescent="0.3">
      <c r="A3505" s="63">
        <v>3978</v>
      </c>
      <c r="B3505" s="63" t="s">
        <v>10217</v>
      </c>
      <c r="C3505" s="63" t="s">
        <v>10218</v>
      </c>
      <c r="D3505" s="63"/>
      <c r="E3505" s="63">
        <v>10</v>
      </c>
      <c r="F3505" s="63">
        <v>10</v>
      </c>
      <c r="G3505" s="64">
        <v>1.8149000000000002</v>
      </c>
      <c r="H3505" s="64">
        <f t="shared" si="175"/>
        <v>1.9963900000000003</v>
      </c>
      <c r="I3505" s="63">
        <v>14</v>
      </c>
      <c r="J3505" s="63">
        <v>6</v>
      </c>
      <c r="K3505" s="63">
        <v>84</v>
      </c>
      <c r="L3505" s="63">
        <f t="shared" si="176"/>
        <v>0</v>
      </c>
      <c r="M3505" s="63">
        <f t="shared" si="177"/>
        <v>0</v>
      </c>
      <c r="N3505" s="63" t="s">
        <v>7592</v>
      </c>
      <c r="O3505" s="63" t="s">
        <v>7593</v>
      </c>
      <c r="P3505" s="63"/>
      <c r="Q3505" s="63"/>
    </row>
    <row r="3506" spans="1:17" ht="15" customHeight="1" x14ac:dyDescent="0.3">
      <c r="A3506" s="63">
        <v>1005</v>
      </c>
      <c r="B3506" s="63" t="s">
        <v>10181</v>
      </c>
      <c r="C3506" s="63" t="s">
        <v>10182</v>
      </c>
      <c r="D3506" s="63"/>
      <c r="E3506" s="63">
        <v>10</v>
      </c>
      <c r="F3506" s="63">
        <v>10</v>
      </c>
      <c r="G3506" s="64">
        <v>0.95489999999999997</v>
      </c>
      <c r="H3506" s="64">
        <f t="shared" si="175"/>
        <v>1.0503899999999999</v>
      </c>
      <c r="I3506" s="63">
        <v>14</v>
      </c>
      <c r="J3506" s="63">
        <v>7</v>
      </c>
      <c r="K3506" s="63">
        <v>98</v>
      </c>
      <c r="L3506" s="63">
        <f t="shared" si="176"/>
        <v>0</v>
      </c>
      <c r="M3506" s="63">
        <f t="shared" si="177"/>
        <v>0</v>
      </c>
      <c r="N3506" s="63" t="s">
        <v>7592</v>
      </c>
      <c r="O3506" s="63" t="s">
        <v>7593</v>
      </c>
      <c r="P3506" s="63"/>
      <c r="Q3506" s="63"/>
    </row>
    <row r="3507" spans="1:17" ht="15" customHeight="1" x14ac:dyDescent="0.25">
      <c r="A3507" s="57">
        <v>1006</v>
      </c>
      <c r="B3507" s="57" t="s">
        <v>7594</v>
      </c>
      <c r="C3507" s="57" t="s">
        <v>7595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7592</v>
      </c>
      <c r="O3507" s="57" t="s">
        <v>7593</v>
      </c>
      <c r="P3507" s="57" t="s">
        <v>2231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6">
        <v>1.0249000000000001</v>
      </c>
      <c r="H3508" s="66">
        <f t="shared" si="175"/>
        <v>1.1273900000000001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7592</v>
      </c>
      <c r="O3508" s="55" t="s">
        <v>7593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6">
        <v>0.9849</v>
      </c>
      <c r="H3509" s="66">
        <f t="shared" si="175"/>
        <v>1.201578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4977</v>
      </c>
      <c r="O3509" s="55" t="s">
        <v>4984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6">
        <v>8.0349000000000004</v>
      </c>
      <c r="H3510" s="66">
        <f t="shared" si="175"/>
        <v>9.8025780000000005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4977</v>
      </c>
      <c r="O3510" s="55" t="s">
        <v>4984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6">
        <v>2.5749</v>
      </c>
      <c r="H3511" s="66">
        <f t="shared" si="175"/>
        <v>3.141378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4977</v>
      </c>
      <c r="O3511" s="55" t="s">
        <v>4984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6">
        <v>4.1148999999999996</v>
      </c>
      <c r="H3512" s="66">
        <f t="shared" si="175"/>
        <v>5.0201779999999996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4977</v>
      </c>
      <c r="O3512" s="55" t="s">
        <v>4984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6">
        <v>5.6649000000000003</v>
      </c>
      <c r="H3513" s="66">
        <f t="shared" si="175"/>
        <v>6.9111780000000005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4977</v>
      </c>
      <c r="O3513" s="55" t="s">
        <v>4984</v>
      </c>
      <c r="P3513" s="55"/>
      <c r="Q3513" s="55"/>
    </row>
    <row r="3514" spans="1:17" ht="15" customHeight="1" x14ac:dyDescent="0.3">
      <c r="A3514" s="63">
        <v>3126</v>
      </c>
      <c r="B3514" s="63" t="s">
        <v>10209</v>
      </c>
      <c r="C3514" s="63" t="s">
        <v>10210</v>
      </c>
      <c r="D3514" s="63"/>
      <c r="E3514" s="63">
        <v>22</v>
      </c>
      <c r="F3514" s="63">
        <v>20</v>
      </c>
      <c r="G3514" s="64">
        <v>1.9549000000000001</v>
      </c>
      <c r="H3514" s="64">
        <f t="shared" si="175"/>
        <v>2.3849780000000003</v>
      </c>
      <c r="I3514" s="63">
        <v>11</v>
      </c>
      <c r="J3514" s="63">
        <v>10</v>
      </c>
      <c r="K3514" s="63">
        <v>110</v>
      </c>
      <c r="L3514" s="63">
        <f t="shared" si="176"/>
        <v>0</v>
      </c>
      <c r="M3514" s="63">
        <f t="shared" si="177"/>
        <v>0</v>
      </c>
      <c r="N3514" s="63" t="s">
        <v>4977</v>
      </c>
      <c r="O3514" s="63" t="s">
        <v>4981</v>
      </c>
      <c r="P3514" s="63"/>
      <c r="Q3514" s="148">
        <v>45492</v>
      </c>
    </row>
    <row r="3515" spans="1:17" ht="15" customHeight="1" x14ac:dyDescent="0.3">
      <c r="A3515" s="63">
        <v>5230</v>
      </c>
      <c r="B3515" s="63" t="s">
        <v>10222</v>
      </c>
      <c r="C3515" s="63" t="s">
        <v>10223</v>
      </c>
      <c r="D3515" s="63"/>
      <c r="E3515" s="63">
        <v>22</v>
      </c>
      <c r="F3515" s="63">
        <v>20</v>
      </c>
      <c r="G3515" s="64">
        <v>1.8048999999999999</v>
      </c>
      <c r="H3515" s="64">
        <f t="shared" si="175"/>
        <v>2.201978</v>
      </c>
      <c r="I3515" s="63">
        <v>11</v>
      </c>
      <c r="J3515" s="63">
        <v>10</v>
      </c>
      <c r="K3515" s="63">
        <v>110</v>
      </c>
      <c r="L3515" s="63">
        <f t="shared" si="176"/>
        <v>0</v>
      </c>
      <c r="M3515" s="63">
        <f t="shared" si="177"/>
        <v>0</v>
      </c>
      <c r="N3515" s="63" t="s">
        <v>4977</v>
      </c>
      <c r="O3515" s="63" t="s">
        <v>4981</v>
      </c>
      <c r="P3515" s="63"/>
      <c r="Q3515" s="148">
        <v>45492</v>
      </c>
    </row>
    <row r="3516" spans="1:17" ht="15" customHeight="1" x14ac:dyDescent="0.25">
      <c r="A3516" s="57">
        <v>7582</v>
      </c>
      <c r="B3516" s="57" t="s">
        <v>6607</v>
      </c>
      <c r="C3516" s="57" t="s">
        <v>6608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6598</v>
      </c>
      <c r="O3516" s="57" t="s">
        <v>6609</v>
      </c>
      <c r="P3516" s="57" t="s">
        <v>2231</v>
      </c>
      <c r="Q3516" s="57"/>
    </row>
    <row r="3517" spans="1:17" ht="15" customHeight="1" x14ac:dyDescent="0.25">
      <c r="A3517" s="57">
        <v>11625</v>
      </c>
      <c r="B3517" s="57" t="s">
        <v>6612</v>
      </c>
      <c r="C3517" s="57" t="s">
        <v>6613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6598</v>
      </c>
      <c r="O3517" s="57" t="s">
        <v>6609</v>
      </c>
      <c r="P3517" s="57" t="s">
        <v>2231</v>
      </c>
      <c r="Q3517" s="57"/>
    </row>
    <row r="3518" spans="1:17" ht="15" customHeight="1" x14ac:dyDescent="0.25">
      <c r="A3518" s="57">
        <v>11624</v>
      </c>
      <c r="B3518" s="57" t="s">
        <v>6610</v>
      </c>
      <c r="C3518" s="57" t="s">
        <v>6611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6598</v>
      </c>
      <c r="O3518" s="57" t="s">
        <v>6609</v>
      </c>
      <c r="P3518" s="57" t="s">
        <v>2231</v>
      </c>
      <c r="Q3518" s="57"/>
    </row>
    <row r="3519" spans="1:17" ht="15" customHeight="1" x14ac:dyDescent="0.25">
      <c r="A3519" s="57">
        <v>20849</v>
      </c>
      <c r="B3519" s="57" t="s">
        <v>6626</v>
      </c>
      <c r="C3519" s="57" t="s">
        <v>6627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6598</v>
      </c>
      <c r="O3519" s="57" t="s">
        <v>6609</v>
      </c>
      <c r="P3519" s="57" t="s">
        <v>2231</v>
      </c>
      <c r="Q3519" s="57"/>
    </row>
    <row r="3520" spans="1:17" ht="15" customHeight="1" x14ac:dyDescent="0.25">
      <c r="A3520" s="57">
        <v>17348</v>
      </c>
      <c r="B3520" s="57" t="s">
        <v>4937</v>
      </c>
      <c r="C3520" s="57" t="s">
        <v>4938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4916</v>
      </c>
      <c r="O3520" s="57" t="s">
        <v>4932</v>
      </c>
      <c r="P3520" s="57" t="s">
        <v>2231</v>
      </c>
      <c r="Q3520" s="57"/>
    </row>
    <row r="3521" spans="1:17" ht="15" customHeight="1" x14ac:dyDescent="0.25">
      <c r="A3521" s="57">
        <v>17345</v>
      </c>
      <c r="B3521" s="57" t="s">
        <v>4930</v>
      </c>
      <c r="C3521" s="57" t="s">
        <v>4931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4916</v>
      </c>
      <c r="O3521" s="57" t="s">
        <v>4932</v>
      </c>
      <c r="P3521" s="57" t="s">
        <v>2231</v>
      </c>
      <c r="Q3521" s="57"/>
    </row>
    <row r="3522" spans="1:17" ht="15" customHeight="1" x14ac:dyDescent="0.25">
      <c r="A3522" s="57">
        <v>17347</v>
      </c>
      <c r="B3522" s="57" t="s">
        <v>4935</v>
      </c>
      <c r="C3522" s="57" t="s">
        <v>4936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4916</v>
      </c>
      <c r="O3522" s="57" t="s">
        <v>4932</v>
      </c>
      <c r="P3522" s="57" t="s">
        <v>2231</v>
      </c>
      <c r="Q3522" s="57"/>
    </row>
    <row r="3523" spans="1:17" ht="15" customHeight="1" x14ac:dyDescent="0.25">
      <c r="A3523" s="57">
        <v>17350</v>
      </c>
      <c r="B3523" s="57" t="s">
        <v>4939</v>
      </c>
      <c r="C3523" s="57" t="s">
        <v>4940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4916</v>
      </c>
      <c r="O3523" s="57" t="s">
        <v>4932</v>
      </c>
      <c r="P3523" s="57" t="s">
        <v>2231</v>
      </c>
      <c r="Q3523" s="57"/>
    </row>
    <row r="3524" spans="1:17" ht="15" customHeight="1" x14ac:dyDescent="0.25">
      <c r="A3524" s="57">
        <v>17346</v>
      </c>
      <c r="B3524" s="57" t="s">
        <v>4933</v>
      </c>
      <c r="C3524" s="57" t="s">
        <v>4934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4916</v>
      </c>
      <c r="O3524" s="57" t="s">
        <v>4932</v>
      </c>
      <c r="P3524" s="57" t="s">
        <v>2231</v>
      </c>
      <c r="Q3524" s="57"/>
    </row>
    <row r="3525" spans="1:17" ht="15" customHeight="1" x14ac:dyDescent="0.25">
      <c r="A3525" s="57">
        <v>22959</v>
      </c>
      <c r="B3525" s="57" t="s">
        <v>7227</v>
      </c>
      <c r="C3525" s="57" t="s">
        <v>7228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6632</v>
      </c>
      <c r="O3525" s="57" t="s">
        <v>6639</v>
      </c>
      <c r="P3525" s="57" t="s">
        <v>2231</v>
      </c>
      <c r="Q3525" s="57"/>
    </row>
    <row r="3526" spans="1:17" ht="15" customHeight="1" x14ac:dyDescent="0.25">
      <c r="A3526" s="57">
        <v>19236</v>
      </c>
      <c r="B3526" s="57" t="s">
        <v>7070</v>
      </c>
      <c r="C3526" s="57" t="s">
        <v>7071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6632</v>
      </c>
      <c r="O3526" s="57" t="s">
        <v>6639</v>
      </c>
      <c r="P3526" s="57" t="s">
        <v>2231</v>
      </c>
      <c r="Q3526" s="57"/>
    </row>
    <row r="3527" spans="1:17" ht="15" customHeight="1" x14ac:dyDescent="0.25">
      <c r="A3527" s="57">
        <v>19237</v>
      </c>
      <c r="B3527" s="57" t="s">
        <v>7072</v>
      </c>
      <c r="C3527" s="57" t="s">
        <v>7073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6632</v>
      </c>
      <c r="O3527" s="57" t="s">
        <v>6639</v>
      </c>
      <c r="P3527" s="57" t="s">
        <v>2231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6">
        <v>1.9149</v>
      </c>
      <c r="H3528" s="66">
        <f t="shared" si="178"/>
        <v>2.1063900000000002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6632</v>
      </c>
      <c r="O3528" s="55" t="s">
        <v>6648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6">
        <v>1.9149</v>
      </c>
      <c r="H3529" s="66">
        <f t="shared" si="178"/>
        <v>2.1063900000000002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6632</v>
      </c>
      <c r="O3529" s="55" t="s">
        <v>6648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6">
        <v>1.9149</v>
      </c>
      <c r="H3530" s="66">
        <f t="shared" si="178"/>
        <v>2.1063900000000002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6632</v>
      </c>
      <c r="O3530" s="55" t="s">
        <v>6648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6">
        <v>1.6049</v>
      </c>
      <c r="H3531" s="66">
        <f t="shared" si="178"/>
        <v>1.76539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6632</v>
      </c>
      <c r="O3531" s="55" t="s">
        <v>6639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6">
        <v>1.6049</v>
      </c>
      <c r="H3532" s="66">
        <f t="shared" si="178"/>
        <v>1.76539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6632</v>
      </c>
      <c r="O3532" s="55" t="s">
        <v>6639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6">
        <v>1.7548999999999999</v>
      </c>
      <c r="H3533" s="66">
        <f t="shared" si="178"/>
        <v>1.9303899999999998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6632</v>
      </c>
      <c r="O3533" s="55" t="s">
        <v>6639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6">
        <v>1.6049</v>
      </c>
      <c r="H3534" s="66">
        <f t="shared" si="178"/>
        <v>1.76539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6632</v>
      </c>
      <c r="O3534" s="55" t="s">
        <v>6639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6">
        <v>2.1648999999999998</v>
      </c>
      <c r="H3535" s="66">
        <f t="shared" si="178"/>
        <v>2.3813899999999997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6632</v>
      </c>
      <c r="O3535" s="55" t="s">
        <v>6639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6">
        <v>2.0548999999999999</v>
      </c>
      <c r="H3536" s="66">
        <f t="shared" si="178"/>
        <v>2.2603900000000001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6632</v>
      </c>
      <c r="O3536" s="55" t="s">
        <v>6639</v>
      </c>
      <c r="P3536" s="55"/>
      <c r="Q3536" s="55"/>
    </row>
    <row r="3537" spans="1:17" ht="15" customHeight="1" x14ac:dyDescent="0.25">
      <c r="A3537" s="57">
        <v>13938</v>
      </c>
      <c r="B3537" s="57" t="s">
        <v>5513</v>
      </c>
      <c r="C3537" s="57" t="s">
        <v>5514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5480</v>
      </c>
      <c r="O3537" s="57" t="s">
        <v>5487</v>
      </c>
      <c r="P3537" s="57" t="s">
        <v>2231</v>
      </c>
      <c r="Q3537" s="57"/>
    </row>
    <row r="3538" spans="1:17" ht="15" customHeight="1" x14ac:dyDescent="0.3">
      <c r="A3538" s="63">
        <v>6852</v>
      </c>
      <c r="B3538" s="63" t="s">
        <v>10260</v>
      </c>
      <c r="C3538" s="63" t="s">
        <v>10261</v>
      </c>
      <c r="D3538" s="63"/>
      <c r="E3538" s="63">
        <v>4</v>
      </c>
      <c r="F3538" s="63">
        <v>12</v>
      </c>
      <c r="G3538" s="64">
        <v>11.2249</v>
      </c>
      <c r="H3538" s="64">
        <f t="shared" si="178"/>
        <v>11.673895999999999</v>
      </c>
      <c r="I3538" s="63">
        <v>9</v>
      </c>
      <c r="J3538" s="63">
        <v>5</v>
      </c>
      <c r="K3538" s="63">
        <v>45</v>
      </c>
      <c r="L3538" s="63">
        <f t="shared" si="179"/>
        <v>0</v>
      </c>
      <c r="M3538" s="63">
        <f t="shared" si="180"/>
        <v>0</v>
      </c>
      <c r="N3538" s="63" t="s">
        <v>5480</v>
      </c>
      <c r="O3538" s="63" t="s">
        <v>5504</v>
      </c>
      <c r="P3538" s="63"/>
      <c r="Q3538" s="63"/>
    </row>
    <row r="3539" spans="1:17" ht="15" customHeight="1" x14ac:dyDescent="0.3">
      <c r="A3539" s="63">
        <v>15336</v>
      </c>
      <c r="B3539" s="63" t="s">
        <v>10310</v>
      </c>
      <c r="C3539" s="63" t="s">
        <v>10311</v>
      </c>
      <c r="D3539" s="63"/>
      <c r="E3539" s="63">
        <v>4</v>
      </c>
      <c r="F3539" s="63">
        <v>12</v>
      </c>
      <c r="G3539" s="64">
        <v>11.024900000000001</v>
      </c>
      <c r="H3539" s="64">
        <f t="shared" si="178"/>
        <v>11.465896000000001</v>
      </c>
      <c r="I3539" s="63">
        <v>11</v>
      </c>
      <c r="J3539" s="63">
        <v>5</v>
      </c>
      <c r="K3539" s="63">
        <v>55</v>
      </c>
      <c r="L3539" s="63">
        <f t="shared" si="179"/>
        <v>0</v>
      </c>
      <c r="M3539" s="63">
        <f t="shared" si="180"/>
        <v>0</v>
      </c>
      <c r="N3539" s="63" t="s">
        <v>5480</v>
      </c>
      <c r="O3539" s="63" t="s">
        <v>5504</v>
      </c>
      <c r="P3539" s="63"/>
      <c r="Q3539" s="63"/>
    </row>
    <row r="3540" spans="1:17" ht="15" customHeight="1" x14ac:dyDescent="0.3">
      <c r="A3540" s="63">
        <v>2892</v>
      </c>
      <c r="B3540" s="63" t="s">
        <v>10207</v>
      </c>
      <c r="C3540" s="63" t="s">
        <v>10208</v>
      </c>
      <c r="D3540" s="63"/>
      <c r="E3540" s="63">
        <v>4</v>
      </c>
      <c r="F3540" s="63">
        <v>12</v>
      </c>
      <c r="G3540" s="64">
        <v>9.6849000000000007</v>
      </c>
      <c r="H3540" s="64">
        <f t="shared" si="178"/>
        <v>10.072296000000001</v>
      </c>
      <c r="I3540" s="63">
        <v>11</v>
      </c>
      <c r="J3540" s="63">
        <v>5</v>
      </c>
      <c r="K3540" s="63">
        <v>55</v>
      </c>
      <c r="L3540" s="63">
        <f t="shared" si="179"/>
        <v>0</v>
      </c>
      <c r="M3540" s="63">
        <f t="shared" si="180"/>
        <v>0</v>
      </c>
      <c r="N3540" s="63" t="s">
        <v>5480</v>
      </c>
      <c r="O3540" s="63" t="s">
        <v>5504</v>
      </c>
      <c r="P3540" s="63"/>
      <c r="Q3540" s="63"/>
    </row>
    <row r="3541" spans="1:17" ht="15" customHeight="1" x14ac:dyDescent="0.3">
      <c r="A3541" s="63">
        <v>22565</v>
      </c>
      <c r="B3541" s="63" t="s">
        <v>10370</v>
      </c>
      <c r="C3541" s="63" t="s">
        <v>10371</v>
      </c>
      <c r="D3541" s="63"/>
      <c r="E3541" s="63">
        <v>4</v>
      </c>
      <c r="F3541" s="63">
        <v>12</v>
      </c>
      <c r="G3541" s="64">
        <v>8.4449000000000005</v>
      </c>
      <c r="H3541" s="64">
        <f t="shared" si="178"/>
        <v>8.7826960000000014</v>
      </c>
      <c r="I3541" s="63">
        <v>12</v>
      </c>
      <c r="J3541" s="63">
        <v>5</v>
      </c>
      <c r="K3541" s="63">
        <v>60</v>
      </c>
      <c r="L3541" s="63">
        <f t="shared" si="179"/>
        <v>0</v>
      </c>
      <c r="M3541" s="63">
        <f t="shared" si="180"/>
        <v>0</v>
      </c>
      <c r="N3541" s="63" t="s">
        <v>5480</v>
      </c>
      <c r="O3541" s="63" t="s">
        <v>5504</v>
      </c>
      <c r="P3541" s="63"/>
      <c r="Q3541" s="63"/>
    </row>
    <row r="3542" spans="1:17" ht="15" customHeight="1" x14ac:dyDescent="0.3">
      <c r="A3542" s="63">
        <v>1023</v>
      </c>
      <c r="B3542" s="63" t="s">
        <v>10183</v>
      </c>
      <c r="C3542" s="63" t="s">
        <v>10184</v>
      </c>
      <c r="D3542" s="63"/>
      <c r="E3542" s="63">
        <v>10</v>
      </c>
      <c r="F3542" s="63">
        <v>12</v>
      </c>
      <c r="G3542" s="64">
        <v>1.9149</v>
      </c>
      <c r="H3542" s="64">
        <f t="shared" si="178"/>
        <v>2.1063900000000002</v>
      </c>
      <c r="I3542" s="63">
        <v>9</v>
      </c>
      <c r="J3542" s="63">
        <v>6</v>
      </c>
      <c r="K3542" s="63">
        <v>54</v>
      </c>
      <c r="L3542" s="63">
        <f t="shared" si="179"/>
        <v>0</v>
      </c>
      <c r="M3542" s="63">
        <f t="shared" si="180"/>
        <v>0</v>
      </c>
      <c r="N3542" s="63" t="s">
        <v>6632</v>
      </c>
      <c r="O3542" s="63" t="s">
        <v>6639</v>
      </c>
      <c r="P3542" s="63"/>
      <c r="Q3542" s="63"/>
    </row>
    <row r="3543" spans="1:17" ht="15" customHeight="1" x14ac:dyDescent="0.3">
      <c r="A3543" s="63">
        <v>1024</v>
      </c>
      <c r="B3543" s="63" t="s">
        <v>10185</v>
      </c>
      <c r="C3543" s="63" t="s">
        <v>10186</v>
      </c>
      <c r="D3543" s="63"/>
      <c r="E3543" s="63">
        <v>10</v>
      </c>
      <c r="F3543" s="63">
        <v>12</v>
      </c>
      <c r="G3543" s="64">
        <v>1.9149</v>
      </c>
      <c r="H3543" s="64">
        <f t="shared" si="178"/>
        <v>2.1063900000000002</v>
      </c>
      <c r="I3543" s="63">
        <v>9</v>
      </c>
      <c r="J3543" s="63">
        <v>6</v>
      </c>
      <c r="K3543" s="63">
        <v>54</v>
      </c>
      <c r="L3543" s="63">
        <f t="shared" si="179"/>
        <v>0</v>
      </c>
      <c r="M3543" s="63">
        <f t="shared" si="180"/>
        <v>0</v>
      </c>
      <c r="N3543" s="63" t="s">
        <v>6632</v>
      </c>
      <c r="O3543" s="63" t="s">
        <v>6639</v>
      </c>
      <c r="P3543" s="63"/>
      <c r="Q3543" s="63"/>
    </row>
    <row r="3544" spans="1:17" ht="15" customHeight="1" x14ac:dyDescent="0.25">
      <c r="A3544" s="57">
        <v>2635</v>
      </c>
      <c r="B3544" s="57" t="s">
        <v>6790</v>
      </c>
      <c r="C3544" s="57" t="s">
        <v>6791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6632</v>
      </c>
      <c r="O3544" s="57" t="s">
        <v>6639</v>
      </c>
      <c r="P3544" s="57" t="s">
        <v>2231</v>
      </c>
      <c r="Q3544" s="57"/>
    </row>
    <row r="3545" spans="1:17" ht="15" customHeight="1" x14ac:dyDescent="0.25">
      <c r="A3545" s="57">
        <v>13314</v>
      </c>
      <c r="B3545" s="57" t="s">
        <v>5199</v>
      </c>
      <c r="C3545" s="57" t="s">
        <v>5200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5191</v>
      </c>
      <c r="O3545" s="57" t="s">
        <v>5192</v>
      </c>
      <c r="P3545" s="57" t="s">
        <v>2231</v>
      </c>
      <c r="Q3545" s="57"/>
    </row>
    <row r="3546" spans="1:17" ht="15" customHeight="1" x14ac:dyDescent="0.3">
      <c r="A3546" s="63">
        <v>659</v>
      </c>
      <c r="B3546" s="63" t="s">
        <v>10175</v>
      </c>
      <c r="C3546" s="63" t="s">
        <v>10176</v>
      </c>
      <c r="D3546" s="63"/>
      <c r="E3546" s="63">
        <v>10</v>
      </c>
      <c r="F3546" s="63">
        <v>10</v>
      </c>
      <c r="G3546" s="64">
        <v>2.0148999999999999</v>
      </c>
      <c r="H3546" s="64">
        <f t="shared" si="178"/>
        <v>2.2163900000000001</v>
      </c>
      <c r="I3546" s="63">
        <v>18</v>
      </c>
      <c r="J3546" s="63">
        <v>13</v>
      </c>
      <c r="K3546" s="63">
        <v>234</v>
      </c>
      <c r="L3546" s="63">
        <f t="shared" si="179"/>
        <v>0</v>
      </c>
      <c r="M3546" s="63">
        <f t="shared" si="180"/>
        <v>0</v>
      </c>
      <c r="N3546" s="63" t="s">
        <v>5191</v>
      </c>
      <c r="O3546" s="63" t="s">
        <v>5192</v>
      </c>
      <c r="P3546" s="63"/>
      <c r="Q3546" s="63"/>
    </row>
    <row r="3547" spans="1:17" ht="15" customHeight="1" x14ac:dyDescent="0.3">
      <c r="A3547" s="63">
        <v>7005</v>
      </c>
      <c r="B3547" s="63" t="s">
        <v>10264</v>
      </c>
      <c r="C3547" s="63" t="s">
        <v>10265</v>
      </c>
      <c r="D3547" s="63"/>
      <c r="E3547" s="63">
        <v>10</v>
      </c>
      <c r="F3547" s="63">
        <v>20</v>
      </c>
      <c r="G3547" s="64">
        <v>1.9149</v>
      </c>
      <c r="H3547" s="64">
        <f t="shared" si="178"/>
        <v>2.1063900000000002</v>
      </c>
      <c r="I3547" s="63">
        <v>8</v>
      </c>
      <c r="J3547" s="63">
        <v>14</v>
      </c>
      <c r="K3547" s="63">
        <v>112</v>
      </c>
      <c r="L3547" s="63">
        <f t="shared" si="179"/>
        <v>0</v>
      </c>
      <c r="M3547" s="63">
        <f t="shared" si="180"/>
        <v>0</v>
      </c>
      <c r="N3547" s="63" t="s">
        <v>6632</v>
      </c>
      <c r="O3547" s="63" t="s">
        <v>6648</v>
      </c>
      <c r="P3547" s="63"/>
      <c r="Q3547" s="63"/>
    </row>
    <row r="3548" spans="1:17" ht="15" customHeight="1" x14ac:dyDescent="0.25">
      <c r="A3548" s="57">
        <v>12011</v>
      </c>
      <c r="B3548" s="57" t="s">
        <v>6893</v>
      </c>
      <c r="C3548" s="57" t="s">
        <v>6894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6632</v>
      </c>
      <c r="O3548" s="57" t="s">
        <v>6648</v>
      </c>
      <c r="P3548" s="57" t="s">
        <v>2231</v>
      </c>
      <c r="Q3548" s="57"/>
    </row>
    <row r="3549" spans="1:17" ht="15" customHeight="1" x14ac:dyDescent="0.25">
      <c r="A3549" s="57">
        <v>464</v>
      </c>
      <c r="B3549" s="57" t="s">
        <v>6672</v>
      </c>
      <c r="C3549" s="57" t="s">
        <v>6673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6632</v>
      </c>
      <c r="O3549" s="57" t="s">
        <v>6639</v>
      </c>
      <c r="P3549" s="57" t="s">
        <v>2231</v>
      </c>
      <c r="Q3549" s="57"/>
    </row>
    <row r="3550" spans="1:17" ht="15" customHeight="1" x14ac:dyDescent="0.25">
      <c r="A3550" s="57">
        <v>14188</v>
      </c>
      <c r="B3550" s="57" t="s">
        <v>5201</v>
      </c>
      <c r="C3550" s="57" t="s">
        <v>5202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5191</v>
      </c>
      <c r="O3550" s="57" t="s">
        <v>5192</v>
      </c>
      <c r="P3550" s="57" t="s">
        <v>2231</v>
      </c>
      <c r="Q3550" s="57"/>
    </row>
    <row r="3551" spans="1:17" ht="15" customHeight="1" x14ac:dyDescent="0.25">
      <c r="A3551" s="57">
        <v>14234</v>
      </c>
      <c r="B3551" s="57" t="s">
        <v>5203</v>
      </c>
      <c r="C3551" s="57" t="s">
        <v>5204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5191</v>
      </c>
      <c r="O3551" s="57" t="s">
        <v>5192</v>
      </c>
      <c r="P3551" s="57" t="s">
        <v>2231</v>
      </c>
      <c r="Q3551" s="57"/>
    </row>
    <row r="3552" spans="1:17" ht="15" customHeight="1" x14ac:dyDescent="0.3">
      <c r="A3552" s="63">
        <v>21356</v>
      </c>
      <c r="B3552" s="63" t="s">
        <v>10342</v>
      </c>
      <c r="C3552" s="63" t="s">
        <v>10343</v>
      </c>
      <c r="D3552" s="63"/>
      <c r="E3552" s="63">
        <v>10</v>
      </c>
      <c r="F3552" s="63">
        <v>12</v>
      </c>
      <c r="G3552" s="64">
        <v>2.8849</v>
      </c>
      <c r="H3552" s="64">
        <f t="shared" si="178"/>
        <v>3.1733899999999999</v>
      </c>
      <c r="I3552" s="63">
        <v>6</v>
      </c>
      <c r="J3552" s="63">
        <v>5</v>
      </c>
      <c r="K3552" s="63">
        <v>30</v>
      </c>
      <c r="L3552" s="63">
        <f t="shared" si="179"/>
        <v>0</v>
      </c>
      <c r="M3552" s="63">
        <f t="shared" si="180"/>
        <v>0</v>
      </c>
      <c r="N3552" s="63" t="s">
        <v>6632</v>
      </c>
      <c r="O3552" s="63" t="s">
        <v>6639</v>
      </c>
      <c r="P3552" s="63"/>
      <c r="Q3552" s="63"/>
    </row>
    <row r="3553" spans="1:17" ht="15" customHeight="1" x14ac:dyDescent="0.3">
      <c r="A3553" s="63">
        <v>21357</v>
      </c>
      <c r="B3553" s="63" t="s">
        <v>10344</v>
      </c>
      <c r="C3553" s="63" t="s">
        <v>10345</v>
      </c>
      <c r="D3553" s="63"/>
      <c r="E3553" s="63">
        <v>10</v>
      </c>
      <c r="F3553" s="63">
        <v>12</v>
      </c>
      <c r="G3553" s="64">
        <v>2.8849</v>
      </c>
      <c r="H3553" s="64">
        <f t="shared" si="178"/>
        <v>3.1733899999999999</v>
      </c>
      <c r="I3553" s="63">
        <v>6</v>
      </c>
      <c r="J3553" s="63">
        <v>5</v>
      </c>
      <c r="K3553" s="63">
        <v>30</v>
      </c>
      <c r="L3553" s="63">
        <f t="shared" si="179"/>
        <v>0</v>
      </c>
      <c r="M3553" s="63">
        <f t="shared" si="180"/>
        <v>0</v>
      </c>
      <c r="N3553" s="63" t="s">
        <v>6632</v>
      </c>
      <c r="O3553" s="63" t="s">
        <v>6639</v>
      </c>
      <c r="P3553" s="63"/>
      <c r="Q3553" s="63"/>
    </row>
    <row r="3554" spans="1:17" ht="15" customHeight="1" x14ac:dyDescent="0.25">
      <c r="A3554" s="57">
        <v>600</v>
      </c>
      <c r="B3554" s="57" t="s">
        <v>6676</v>
      </c>
      <c r="C3554" s="57" t="s">
        <v>6677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6632</v>
      </c>
      <c r="O3554" s="57" t="s">
        <v>6639</v>
      </c>
      <c r="P3554" s="57" t="s">
        <v>2231</v>
      </c>
      <c r="Q3554" s="57"/>
    </row>
    <row r="3555" spans="1:17" ht="15" customHeight="1" x14ac:dyDescent="0.3">
      <c r="A3555" s="63">
        <v>21355</v>
      </c>
      <c r="B3555" s="63" t="s">
        <v>10340</v>
      </c>
      <c r="C3555" s="63" t="s">
        <v>10341</v>
      </c>
      <c r="D3555" s="63"/>
      <c r="E3555" s="63">
        <v>10</v>
      </c>
      <c r="F3555" s="63">
        <v>15</v>
      </c>
      <c r="G3555" s="64">
        <v>1.8149000000000002</v>
      </c>
      <c r="H3555" s="64">
        <f t="shared" si="178"/>
        <v>1.9963900000000003</v>
      </c>
      <c r="I3555" s="63">
        <v>8</v>
      </c>
      <c r="J3555" s="63">
        <v>8</v>
      </c>
      <c r="K3555" s="63">
        <v>64</v>
      </c>
      <c r="L3555" s="63">
        <f t="shared" si="179"/>
        <v>0</v>
      </c>
      <c r="M3555" s="63">
        <f t="shared" si="180"/>
        <v>0</v>
      </c>
      <c r="N3555" s="63" t="s">
        <v>6632</v>
      </c>
      <c r="O3555" s="63" t="s">
        <v>6639</v>
      </c>
      <c r="P3555" s="63"/>
      <c r="Q3555" s="63"/>
    </row>
    <row r="3556" spans="1:17" ht="15" customHeight="1" x14ac:dyDescent="0.3">
      <c r="A3556" s="63">
        <v>21354</v>
      </c>
      <c r="B3556" s="63" t="s">
        <v>10338</v>
      </c>
      <c r="C3556" s="63" t="s">
        <v>10339</v>
      </c>
      <c r="D3556" s="63"/>
      <c r="E3556" s="63">
        <v>10</v>
      </c>
      <c r="F3556" s="63">
        <v>15</v>
      </c>
      <c r="G3556" s="64">
        <v>1.5048999999999999</v>
      </c>
      <c r="H3556" s="64">
        <f t="shared" si="178"/>
        <v>1.6553899999999999</v>
      </c>
      <c r="I3556" s="63">
        <v>8</v>
      </c>
      <c r="J3556" s="63">
        <v>8</v>
      </c>
      <c r="K3556" s="63">
        <v>64</v>
      </c>
      <c r="L3556" s="63">
        <f t="shared" si="179"/>
        <v>0</v>
      </c>
      <c r="M3556" s="63">
        <f t="shared" si="180"/>
        <v>0</v>
      </c>
      <c r="N3556" s="63" t="s">
        <v>6632</v>
      </c>
      <c r="O3556" s="63" t="s">
        <v>6639</v>
      </c>
      <c r="P3556" s="63"/>
      <c r="Q3556" s="63"/>
    </row>
    <row r="3557" spans="1:17" ht="15" customHeight="1" x14ac:dyDescent="0.3">
      <c r="A3557" s="63">
        <v>13371</v>
      </c>
      <c r="B3557" s="63" t="s">
        <v>10284</v>
      </c>
      <c r="C3557" s="63" t="s">
        <v>10285</v>
      </c>
      <c r="D3557" s="63"/>
      <c r="E3557" s="63">
        <v>10</v>
      </c>
      <c r="F3557" s="63">
        <v>64</v>
      </c>
      <c r="G3557" s="64">
        <v>2.6749000000000001</v>
      </c>
      <c r="H3557" s="64">
        <f t="shared" si="178"/>
        <v>2.9423900000000001</v>
      </c>
      <c r="I3557" s="63">
        <v>12</v>
      </c>
      <c r="J3557" s="63">
        <v>2</v>
      </c>
      <c r="K3557" s="63">
        <v>24</v>
      </c>
      <c r="L3557" s="63">
        <f t="shared" si="179"/>
        <v>0</v>
      </c>
      <c r="M3557" s="63">
        <f t="shared" si="180"/>
        <v>0</v>
      </c>
      <c r="N3557" s="63" t="s">
        <v>5191</v>
      </c>
      <c r="O3557" s="63" t="s">
        <v>10286</v>
      </c>
      <c r="P3557" s="63"/>
      <c r="Q3557" s="63"/>
    </row>
    <row r="3558" spans="1:17" ht="15" customHeight="1" x14ac:dyDescent="0.25">
      <c r="A3558" s="57">
        <v>21975</v>
      </c>
      <c r="B3558" s="57" t="s">
        <v>7185</v>
      </c>
      <c r="C3558" s="57" t="s">
        <v>7186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6632</v>
      </c>
      <c r="O3558" s="57" t="s">
        <v>6648</v>
      </c>
      <c r="P3558" s="57" t="s">
        <v>2231</v>
      </c>
      <c r="Q3558" s="57"/>
    </row>
    <row r="3559" spans="1:17" ht="15" customHeight="1" x14ac:dyDescent="0.25">
      <c r="A3559" s="57">
        <v>18440</v>
      </c>
      <c r="B3559" s="57" t="s">
        <v>7038</v>
      </c>
      <c r="C3559" s="57" t="s">
        <v>7039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6632</v>
      </c>
      <c r="O3559" s="57" t="s">
        <v>6648</v>
      </c>
      <c r="P3559" s="57" t="s">
        <v>2231</v>
      </c>
      <c r="Q3559" s="57"/>
    </row>
    <row r="3560" spans="1:17" ht="15" customHeight="1" x14ac:dyDescent="0.3">
      <c r="A3560" s="63">
        <v>14186</v>
      </c>
      <c r="B3560" s="63" t="s">
        <v>10295</v>
      </c>
      <c r="C3560" s="63" t="s">
        <v>10296</v>
      </c>
      <c r="D3560" s="63"/>
      <c r="E3560" s="63">
        <v>10</v>
      </c>
      <c r="F3560" s="63">
        <v>10</v>
      </c>
      <c r="G3560" s="64">
        <v>2.6749000000000001</v>
      </c>
      <c r="H3560" s="64">
        <f t="shared" si="178"/>
        <v>2.9423900000000001</v>
      </c>
      <c r="I3560" s="63">
        <v>8</v>
      </c>
      <c r="J3560" s="63">
        <v>9</v>
      </c>
      <c r="K3560" s="63">
        <v>72</v>
      </c>
      <c r="L3560" s="63">
        <f t="shared" si="179"/>
        <v>0</v>
      </c>
      <c r="M3560" s="63">
        <f t="shared" si="180"/>
        <v>0</v>
      </c>
      <c r="N3560" s="63" t="s">
        <v>6632</v>
      </c>
      <c r="O3560" s="63" t="s">
        <v>6648</v>
      </c>
      <c r="P3560" s="63"/>
      <c r="Q3560" s="63"/>
    </row>
    <row r="3561" spans="1:17" ht="15" customHeight="1" x14ac:dyDescent="0.25">
      <c r="A3561" s="57">
        <v>21598</v>
      </c>
      <c r="B3561" s="57" t="s">
        <v>7169</v>
      </c>
      <c r="C3561" s="57" t="s">
        <v>7170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6632</v>
      </c>
      <c r="O3561" s="57" t="s">
        <v>6648</v>
      </c>
      <c r="P3561" s="57" t="s">
        <v>2231</v>
      </c>
      <c r="Q3561" s="57"/>
    </row>
    <row r="3562" spans="1:17" ht="15" customHeight="1" x14ac:dyDescent="0.25">
      <c r="A3562" s="57">
        <v>6999</v>
      </c>
      <c r="B3562" s="57" t="s">
        <v>5195</v>
      </c>
      <c r="C3562" s="57" t="s">
        <v>5196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5191</v>
      </c>
      <c r="O3562" s="57" t="s">
        <v>5192</v>
      </c>
      <c r="P3562" s="57" t="s">
        <v>2231</v>
      </c>
      <c r="Q3562" s="57"/>
    </row>
    <row r="3563" spans="1:17" ht="15" customHeight="1" x14ac:dyDescent="0.25">
      <c r="A3563" s="57">
        <v>11954</v>
      </c>
      <c r="B3563" s="57" t="s">
        <v>5197</v>
      </c>
      <c r="C3563" s="57" t="s">
        <v>5198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5191</v>
      </c>
      <c r="O3563" s="57" t="s">
        <v>5192</v>
      </c>
      <c r="P3563" s="57" t="s">
        <v>2231</v>
      </c>
      <c r="Q3563" s="57"/>
    </row>
    <row r="3564" spans="1:17" ht="15" customHeight="1" x14ac:dyDescent="0.25">
      <c r="A3564" s="57">
        <v>20540</v>
      </c>
      <c r="B3564" s="57" t="s">
        <v>5207</v>
      </c>
      <c r="C3564" s="57" t="s">
        <v>5208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5191</v>
      </c>
      <c r="O3564" s="57" t="s">
        <v>5192</v>
      </c>
      <c r="P3564" s="57" t="s">
        <v>2231</v>
      </c>
      <c r="Q3564" s="57"/>
    </row>
    <row r="3565" spans="1:17" ht="15" customHeight="1" x14ac:dyDescent="0.25">
      <c r="A3565" s="57">
        <v>21363</v>
      </c>
      <c r="B3565" s="57" t="s">
        <v>5317</v>
      </c>
      <c r="C3565" s="57" t="s">
        <v>5318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5282</v>
      </c>
      <c r="O3565" s="57" t="s">
        <v>5283</v>
      </c>
      <c r="P3565" s="57" t="s">
        <v>2231</v>
      </c>
      <c r="Q3565" s="57"/>
    </row>
    <row r="3566" spans="1:17" ht="15" customHeight="1" x14ac:dyDescent="0.3">
      <c r="A3566" s="63">
        <v>13238</v>
      </c>
      <c r="B3566" s="63" t="s">
        <v>10282</v>
      </c>
      <c r="C3566" s="63" t="s">
        <v>10283</v>
      </c>
      <c r="D3566" s="63"/>
      <c r="E3566" s="63">
        <v>10</v>
      </c>
      <c r="F3566" s="63">
        <v>12</v>
      </c>
      <c r="G3566" s="64">
        <v>4.3249000000000004</v>
      </c>
      <c r="H3566" s="64">
        <f t="shared" si="178"/>
        <v>4.7573900000000009</v>
      </c>
      <c r="I3566" s="63">
        <v>8</v>
      </c>
      <c r="J3566" s="63">
        <v>8</v>
      </c>
      <c r="K3566" s="63">
        <v>64</v>
      </c>
      <c r="L3566" s="63">
        <f t="shared" si="179"/>
        <v>0</v>
      </c>
      <c r="M3566" s="63">
        <f t="shared" si="180"/>
        <v>0</v>
      </c>
      <c r="N3566" s="63" t="s">
        <v>5282</v>
      </c>
      <c r="O3566" s="63" t="s">
        <v>5283</v>
      </c>
      <c r="P3566" s="63"/>
      <c r="Q3566" s="63"/>
    </row>
    <row r="3567" spans="1:17" ht="15" customHeight="1" x14ac:dyDescent="0.25">
      <c r="A3567" s="57">
        <v>7000</v>
      </c>
      <c r="B3567" s="57" t="s">
        <v>5289</v>
      </c>
      <c r="C3567" s="57" t="s">
        <v>5290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5282</v>
      </c>
      <c r="O3567" s="57" t="s">
        <v>5283</v>
      </c>
      <c r="P3567" s="57" t="s">
        <v>2231</v>
      </c>
      <c r="Q3567" s="57"/>
    </row>
    <row r="3568" spans="1:17" ht="15" customHeight="1" x14ac:dyDescent="0.25">
      <c r="A3568" s="57">
        <v>4158</v>
      </c>
      <c r="B3568" s="57" t="s">
        <v>5287</v>
      </c>
      <c r="C3568" s="57" t="s">
        <v>5288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5282</v>
      </c>
      <c r="O3568" s="57" t="s">
        <v>5283</v>
      </c>
      <c r="P3568" s="57" t="s">
        <v>2231</v>
      </c>
      <c r="Q3568" s="57"/>
    </row>
    <row r="3569" spans="1:17" ht="15" customHeight="1" x14ac:dyDescent="0.3">
      <c r="A3569" s="63">
        <v>11894</v>
      </c>
      <c r="B3569" s="63" t="s">
        <v>10272</v>
      </c>
      <c r="C3569" s="63" t="s">
        <v>10273</v>
      </c>
      <c r="D3569" s="63"/>
      <c r="E3569" s="63">
        <v>10</v>
      </c>
      <c r="F3569" s="63">
        <v>2</v>
      </c>
      <c r="G3569" s="64">
        <v>18.744900000000001</v>
      </c>
      <c r="H3569" s="64">
        <f t="shared" si="178"/>
        <v>20.619390000000003</v>
      </c>
      <c r="I3569" s="63">
        <v>15</v>
      </c>
      <c r="J3569" s="63">
        <v>6</v>
      </c>
      <c r="K3569" s="63">
        <v>90</v>
      </c>
      <c r="L3569" s="63">
        <f t="shared" si="179"/>
        <v>0</v>
      </c>
      <c r="M3569" s="63">
        <f t="shared" si="180"/>
        <v>0</v>
      </c>
      <c r="N3569" s="63" t="s">
        <v>5282</v>
      </c>
      <c r="O3569" s="63" t="s">
        <v>5283</v>
      </c>
      <c r="P3569" s="63"/>
      <c r="Q3569" s="63"/>
    </row>
    <row r="3570" spans="1:17" ht="15" customHeight="1" x14ac:dyDescent="0.25">
      <c r="A3570" s="57">
        <v>11644</v>
      </c>
      <c r="B3570" s="57" t="s">
        <v>5291</v>
      </c>
      <c r="C3570" s="57" t="s">
        <v>5292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5282</v>
      </c>
      <c r="O3570" s="57" t="s">
        <v>5283</v>
      </c>
      <c r="P3570" s="57" t="s">
        <v>2231</v>
      </c>
      <c r="Q3570" s="57"/>
    </row>
    <row r="3571" spans="1:17" ht="15" customHeight="1" x14ac:dyDescent="0.3">
      <c r="A3571" s="63">
        <v>13210</v>
      </c>
      <c r="B3571" s="63" t="s">
        <v>10280</v>
      </c>
      <c r="C3571" s="63" t="s">
        <v>10281</v>
      </c>
      <c r="D3571" s="63"/>
      <c r="E3571" s="63">
        <v>10</v>
      </c>
      <c r="F3571" s="63">
        <v>40</v>
      </c>
      <c r="G3571" s="64">
        <v>1.1949000000000001</v>
      </c>
      <c r="H3571" s="64">
        <f t="shared" si="178"/>
        <v>1.3143900000000002</v>
      </c>
      <c r="I3571" s="63">
        <v>8</v>
      </c>
      <c r="J3571" s="63">
        <v>12</v>
      </c>
      <c r="K3571" s="63">
        <v>96</v>
      </c>
      <c r="L3571" s="63">
        <f t="shared" si="179"/>
        <v>0</v>
      </c>
      <c r="M3571" s="63">
        <f t="shared" si="180"/>
        <v>0</v>
      </c>
      <c r="N3571" s="63" t="s">
        <v>5282</v>
      </c>
      <c r="O3571" s="63" t="s">
        <v>5283</v>
      </c>
      <c r="P3571" s="63"/>
      <c r="Q3571" s="63"/>
    </row>
    <row r="3572" spans="1:17" ht="15" customHeight="1" x14ac:dyDescent="0.25">
      <c r="A3572" s="57">
        <v>14851</v>
      </c>
      <c r="B3572" s="57" t="s">
        <v>5205</v>
      </c>
      <c r="C3572" s="57" t="s">
        <v>5206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5191</v>
      </c>
      <c r="O3572" s="57" t="s">
        <v>5192</v>
      </c>
      <c r="P3572" s="57" t="s">
        <v>2231</v>
      </c>
      <c r="Q3572" s="57"/>
    </row>
    <row r="3573" spans="1:17" ht="15" customHeight="1" x14ac:dyDescent="0.25">
      <c r="A3573" s="57">
        <v>1672</v>
      </c>
      <c r="B3573" s="57" t="s">
        <v>5025</v>
      </c>
      <c r="C3573" s="57" t="s">
        <v>5026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5027</v>
      </c>
      <c r="O3573" s="57" t="s">
        <v>5028</v>
      </c>
      <c r="P3573" s="57" t="s">
        <v>2231</v>
      </c>
      <c r="Q3573" s="57"/>
    </row>
    <row r="3574" spans="1:17" ht="15" customHeight="1" x14ac:dyDescent="0.25">
      <c r="A3574" s="57">
        <v>1673</v>
      </c>
      <c r="B3574" s="57" t="s">
        <v>5029</v>
      </c>
      <c r="C3574" s="57" t="s">
        <v>5030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5027</v>
      </c>
      <c r="O3574" s="57" t="s">
        <v>5028</v>
      </c>
      <c r="P3574" s="57" t="s">
        <v>2231</v>
      </c>
      <c r="Q3574" s="57"/>
    </row>
    <row r="3575" spans="1:17" ht="15" customHeight="1" x14ac:dyDescent="0.25">
      <c r="A3575" s="57">
        <v>1110</v>
      </c>
      <c r="B3575" s="57" t="s">
        <v>5189</v>
      </c>
      <c r="C3575" s="57" t="s">
        <v>5190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5191</v>
      </c>
      <c r="O3575" s="57" t="s">
        <v>5192</v>
      </c>
      <c r="P3575" s="57" t="s">
        <v>2231</v>
      </c>
      <c r="Q3575" s="57"/>
    </row>
    <row r="3576" spans="1:17" ht="15" customHeight="1" x14ac:dyDescent="0.3">
      <c r="A3576" s="63">
        <v>3765</v>
      </c>
      <c r="B3576" s="63" t="s">
        <v>10215</v>
      </c>
      <c r="C3576" s="63" t="s">
        <v>10216</v>
      </c>
      <c r="D3576" s="63"/>
      <c r="E3576" s="63">
        <v>10</v>
      </c>
      <c r="F3576" s="63">
        <v>20</v>
      </c>
      <c r="G3576" s="64">
        <v>1.7048999999999999</v>
      </c>
      <c r="H3576" s="64">
        <f t="shared" si="178"/>
        <v>1.8753899999999999</v>
      </c>
      <c r="I3576" s="63">
        <v>14</v>
      </c>
      <c r="J3576" s="63">
        <v>11</v>
      </c>
      <c r="K3576" s="63">
        <v>154</v>
      </c>
      <c r="L3576" s="63">
        <f t="shared" si="179"/>
        <v>0</v>
      </c>
      <c r="M3576" s="63">
        <f t="shared" si="180"/>
        <v>0</v>
      </c>
      <c r="N3576" s="63" t="s">
        <v>5191</v>
      </c>
      <c r="O3576" s="63" t="s">
        <v>5192</v>
      </c>
      <c r="P3576" s="63"/>
      <c r="Q3576" s="63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6">
        <v>1.1349</v>
      </c>
      <c r="H3577" s="66">
        <f t="shared" si="178"/>
        <v>1.2483900000000001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5027</v>
      </c>
      <c r="O3577" s="55" t="s">
        <v>5033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6">
        <v>1.0949</v>
      </c>
      <c r="H3578" s="66">
        <f t="shared" si="178"/>
        <v>1.2043900000000001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5027</v>
      </c>
      <c r="O3578" s="55" t="s">
        <v>5033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6">
        <v>0.72489999999999999</v>
      </c>
      <c r="H3579" s="66">
        <f t="shared" si="178"/>
        <v>0.79739000000000004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5027</v>
      </c>
      <c r="O3579" s="55" t="s">
        <v>5033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6">
        <v>0.92490000000000006</v>
      </c>
      <c r="H3580" s="66">
        <f t="shared" si="178"/>
        <v>1.01739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5027</v>
      </c>
      <c r="O3580" s="55" t="s">
        <v>5033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6">
        <v>0.92490000000000006</v>
      </c>
      <c r="H3581" s="66">
        <f t="shared" si="178"/>
        <v>1.01739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5027</v>
      </c>
      <c r="O3581" s="55" t="s">
        <v>5033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6">
        <v>3.2949000000000002</v>
      </c>
      <c r="H3582" s="66">
        <f t="shared" si="178"/>
        <v>3.62439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5027</v>
      </c>
      <c r="O3582" s="55" t="s">
        <v>5033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6">
        <v>0.92490000000000006</v>
      </c>
      <c r="H3583" s="66">
        <f t="shared" si="178"/>
        <v>1.01739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5027</v>
      </c>
      <c r="O3583" s="55" t="s">
        <v>5033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6">
        <v>0.92490000000000006</v>
      </c>
      <c r="H3584" s="66">
        <f t="shared" si="178"/>
        <v>1.01739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5027</v>
      </c>
      <c r="O3584" s="55" t="s">
        <v>5033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6">
        <v>0.92490000000000006</v>
      </c>
      <c r="H3585" s="66">
        <f t="shared" si="178"/>
        <v>1.01739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5027</v>
      </c>
      <c r="O3585" s="55" t="s">
        <v>5033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6">
        <v>2.5348999999999999</v>
      </c>
      <c r="H3586" s="66">
        <f t="shared" si="178"/>
        <v>2.7883899999999997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5027</v>
      </c>
      <c r="O3586" s="55" t="s">
        <v>5033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6">
        <v>0.88490000000000002</v>
      </c>
      <c r="H3587" s="66">
        <f t="shared" si="178"/>
        <v>0.97338999999999998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5027</v>
      </c>
      <c r="O3587" s="55" t="s">
        <v>5033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6">
        <v>0.88490000000000002</v>
      </c>
      <c r="H3588" s="66">
        <f t="shared" si="178"/>
        <v>0.97338999999999998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5027</v>
      </c>
      <c r="O3588" s="55" t="s">
        <v>5033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6">
        <v>0.88490000000000002</v>
      </c>
      <c r="H3589" s="66">
        <f t="shared" ref="H3589:H3652" si="181">G3589*E3589%+G3589</f>
        <v>0.97338999999999998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5027</v>
      </c>
      <c r="O3589" s="55" t="s">
        <v>5033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6">
        <v>0.88490000000000002</v>
      </c>
      <c r="H3590" s="66">
        <f t="shared" si="181"/>
        <v>0.920296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5554</v>
      </c>
      <c r="O3590" s="55" t="s">
        <v>5687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6">
        <v>0.77490000000000003</v>
      </c>
      <c r="H3591" s="66">
        <f t="shared" si="181"/>
        <v>0.85238999999999998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5554</v>
      </c>
      <c r="O3591" s="55" t="s">
        <v>5687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6">
        <v>0.77489999999999992</v>
      </c>
      <c r="H3592" s="66">
        <f t="shared" si="181"/>
        <v>0.85238999999999998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5554</v>
      </c>
      <c r="O3592" s="55" t="s">
        <v>5687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6">
        <v>0.77489999999999992</v>
      </c>
      <c r="H3593" s="66">
        <f t="shared" si="181"/>
        <v>0.85238999999999998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5554</v>
      </c>
      <c r="O3593" s="55" t="s">
        <v>5687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6">
        <v>0.77489999999999992</v>
      </c>
      <c r="H3594" s="66">
        <f t="shared" si="181"/>
        <v>0.85238999999999998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5554</v>
      </c>
      <c r="O3594" s="55" t="s">
        <v>5687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6">
        <v>0.77489999999999992</v>
      </c>
      <c r="H3595" s="66">
        <f t="shared" si="181"/>
        <v>0.85238999999999998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5554</v>
      </c>
      <c r="O3595" s="55" t="s">
        <v>5687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6">
        <v>0.77489999999999992</v>
      </c>
      <c r="H3596" s="66">
        <f t="shared" si="181"/>
        <v>0.85238999999999998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5554</v>
      </c>
      <c r="O3596" s="55" t="s">
        <v>5687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6">
        <v>1.4448999999999999</v>
      </c>
      <c r="H3597" s="66">
        <f t="shared" si="181"/>
        <v>1.5893899999999999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5554</v>
      </c>
      <c r="O3597" s="55" t="s">
        <v>5579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6">
        <v>1.4448999999999999</v>
      </c>
      <c r="H3598" s="66">
        <f t="shared" si="181"/>
        <v>1.5893899999999999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5554</v>
      </c>
      <c r="O3598" s="55" t="s">
        <v>5579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6">
        <v>2.7349000000000001</v>
      </c>
      <c r="H3599" s="66">
        <f t="shared" si="181"/>
        <v>3.0083900000000003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5282</v>
      </c>
      <c r="O3599" s="55" t="s">
        <v>5306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6">
        <v>1.4448999999999999</v>
      </c>
      <c r="H3600" s="66">
        <f t="shared" si="181"/>
        <v>1.5893899999999999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5151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6">
        <v>1.3349</v>
      </c>
      <c r="H3601" s="66">
        <f t="shared" si="181"/>
        <v>1.4683899999999999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6212</v>
      </c>
      <c r="O3601" s="55" t="s">
        <v>6219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6">
        <v>1.3349</v>
      </c>
      <c r="H3602" s="66">
        <f t="shared" si="181"/>
        <v>1.4683899999999999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6212</v>
      </c>
      <c r="O3602" s="55" t="s">
        <v>6219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6">
        <v>0.82489999999999997</v>
      </c>
      <c r="H3603" s="66">
        <f t="shared" si="181"/>
        <v>0.90738999999999992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5554</v>
      </c>
      <c r="O3603" s="55" t="s">
        <v>5579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6">
        <v>0.82489999999999997</v>
      </c>
      <c r="H3604" s="66">
        <f t="shared" si="181"/>
        <v>0.90738999999999992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5554</v>
      </c>
      <c r="O3604" s="55" t="s">
        <v>5579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6">
        <v>1.1449</v>
      </c>
      <c r="H3605" s="66">
        <f t="shared" si="181"/>
        <v>1.25939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5554</v>
      </c>
      <c r="O3605" s="55" t="s">
        <v>5579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6">
        <v>1.1449</v>
      </c>
      <c r="H3606" s="66">
        <f t="shared" si="181"/>
        <v>1.25939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5554</v>
      </c>
      <c r="O3606" s="55" t="s">
        <v>5579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6">
        <v>0.59489999999999998</v>
      </c>
      <c r="H3607" s="66">
        <f t="shared" si="181"/>
        <v>0.65439000000000003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6212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6">
        <v>1.9149</v>
      </c>
      <c r="H3608" s="66">
        <f t="shared" si="181"/>
        <v>2.1063900000000002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7399</v>
      </c>
      <c r="O3608" s="55" t="s">
        <v>7476</v>
      </c>
      <c r="P3608" s="55"/>
      <c r="Q3608" s="55"/>
    </row>
    <row r="3609" spans="1:17" ht="15" customHeight="1" x14ac:dyDescent="0.25">
      <c r="A3609" s="57">
        <v>16768</v>
      </c>
      <c r="B3609" s="57" t="s">
        <v>5653</v>
      </c>
      <c r="C3609" s="57" t="s">
        <v>5654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5554</v>
      </c>
      <c r="O3609" s="57" t="s">
        <v>5638</v>
      </c>
      <c r="P3609" s="57" t="s">
        <v>2231</v>
      </c>
      <c r="Q3609" s="57"/>
    </row>
    <row r="3610" spans="1:17" ht="15" customHeight="1" x14ac:dyDescent="0.25">
      <c r="A3610" s="57">
        <v>16775</v>
      </c>
      <c r="B3610" s="57" t="s">
        <v>5662</v>
      </c>
      <c r="C3610" s="57" t="s">
        <v>5663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5554</v>
      </c>
      <c r="O3610" s="57" t="s">
        <v>5638</v>
      </c>
      <c r="P3610" s="57" t="s">
        <v>2231</v>
      </c>
      <c r="Q3610" s="57"/>
    </row>
    <row r="3611" spans="1:17" ht="15" customHeight="1" x14ac:dyDescent="0.25">
      <c r="A3611" s="57">
        <v>16769</v>
      </c>
      <c r="B3611" s="57" t="s">
        <v>5655</v>
      </c>
      <c r="C3611" s="57" t="s">
        <v>5656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5554</v>
      </c>
      <c r="O3611" s="57" t="s">
        <v>5638</v>
      </c>
      <c r="P3611" s="57" t="s">
        <v>2231</v>
      </c>
      <c r="Q3611" s="57"/>
    </row>
    <row r="3612" spans="1:17" ht="15" customHeight="1" x14ac:dyDescent="0.25">
      <c r="A3612" s="57">
        <v>16774</v>
      </c>
      <c r="B3612" s="57" t="s">
        <v>5659</v>
      </c>
      <c r="C3612" s="57" t="s">
        <v>5660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5554</v>
      </c>
      <c r="O3612" s="57" t="s">
        <v>5661</v>
      </c>
      <c r="P3612" s="57" t="s">
        <v>2231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6">
        <v>1.8149</v>
      </c>
      <c r="H3613" s="66">
        <f t="shared" si="181"/>
        <v>1.9963899999999999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5554</v>
      </c>
      <c r="O3613" s="55" t="s">
        <v>5638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6">
        <v>0.9849</v>
      </c>
      <c r="H3614" s="66">
        <f t="shared" si="181"/>
        <v>1.0833900000000001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6632</v>
      </c>
      <c r="O3614" s="55" t="s">
        <v>6633</v>
      </c>
      <c r="P3614" s="55"/>
      <c r="Q3614" s="55"/>
    </row>
    <row r="3615" spans="1:17" ht="15" customHeight="1" x14ac:dyDescent="0.25">
      <c r="A3615" s="57">
        <v>16773</v>
      </c>
      <c r="B3615" s="57" t="s">
        <v>5657</v>
      </c>
      <c r="C3615" s="57" t="s">
        <v>5658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5554</v>
      </c>
      <c r="O3615" s="57" t="s">
        <v>5579</v>
      </c>
      <c r="P3615" s="57" t="s">
        <v>2231</v>
      </c>
      <c r="Q3615" s="57"/>
    </row>
    <row r="3616" spans="1:17" ht="15" customHeight="1" x14ac:dyDescent="0.25">
      <c r="A3616" s="57">
        <v>16776</v>
      </c>
      <c r="B3616" s="57" t="s">
        <v>5664</v>
      </c>
      <c r="C3616" s="57" t="s">
        <v>5665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5554</v>
      </c>
      <c r="O3616" s="57" t="s">
        <v>5638</v>
      </c>
      <c r="P3616" s="57" t="s">
        <v>2231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6">
        <v>0.82489999999999997</v>
      </c>
      <c r="H3617" s="66">
        <f t="shared" si="181"/>
        <v>0.90738999999999992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5554</v>
      </c>
      <c r="O3617" s="55" t="s">
        <v>5579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6">
        <v>0.82489999999999997</v>
      </c>
      <c r="H3618" s="66">
        <f t="shared" si="181"/>
        <v>0.90738999999999992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5554</v>
      </c>
      <c r="O3618" s="55" t="s">
        <v>5579</v>
      </c>
      <c r="P3618" s="55"/>
      <c r="Q3618" s="55"/>
    </row>
    <row r="3619" spans="1:17" ht="15" customHeight="1" x14ac:dyDescent="0.25">
      <c r="A3619" s="57">
        <v>19610</v>
      </c>
      <c r="B3619" s="57" t="s">
        <v>7389</v>
      </c>
      <c r="C3619" s="57" t="s">
        <v>7390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7368</v>
      </c>
      <c r="O3619" s="57" t="s">
        <v>7388</v>
      </c>
      <c r="P3619" s="57" t="s">
        <v>2231</v>
      </c>
      <c r="Q3619" s="57"/>
    </row>
    <row r="3620" spans="1:17" ht="15" customHeight="1" x14ac:dyDescent="0.25">
      <c r="A3620" s="59">
        <v>23370</v>
      </c>
      <c r="B3620" s="59" t="s">
        <v>7395</v>
      </c>
      <c r="C3620" s="59" t="s">
        <v>7396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7368</v>
      </c>
      <c r="O3620" s="59" t="s">
        <v>7374</v>
      </c>
      <c r="P3620" s="59" t="s">
        <v>2647</v>
      </c>
      <c r="Q3620" s="59"/>
    </row>
    <row r="3621" spans="1:17" ht="15" customHeight="1" x14ac:dyDescent="0.25">
      <c r="A3621" s="57">
        <v>18509</v>
      </c>
      <c r="B3621" s="57" t="s">
        <v>7386</v>
      </c>
      <c r="C3621" s="57" t="s">
        <v>7387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7368</v>
      </c>
      <c r="O3621" s="57" t="s">
        <v>7388</v>
      </c>
      <c r="P3621" s="57" t="s">
        <v>2231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6">
        <v>2.0548999999999999</v>
      </c>
      <c r="H3622" s="66">
        <f t="shared" si="181"/>
        <v>2.1370960000000001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7368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6">
        <v>1.8549</v>
      </c>
      <c r="H3623" s="66">
        <f t="shared" si="181"/>
        <v>1.9290959999999999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7368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5525</v>
      </c>
      <c r="C3624" s="57" t="s">
        <v>5526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5480</v>
      </c>
      <c r="O3624" s="57" t="s">
        <v>5492</v>
      </c>
      <c r="P3624" s="57" t="s">
        <v>2231</v>
      </c>
      <c r="Q3624" s="57"/>
    </row>
    <row r="3625" spans="1:17" ht="15" customHeight="1" x14ac:dyDescent="0.25">
      <c r="A3625" s="57">
        <v>19436</v>
      </c>
      <c r="B3625" s="57" t="s">
        <v>7080</v>
      </c>
      <c r="C3625" s="57" t="s">
        <v>7081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6632</v>
      </c>
      <c r="O3625" s="57" t="s">
        <v>6794</v>
      </c>
      <c r="P3625" s="57" t="s">
        <v>2231</v>
      </c>
      <c r="Q3625" s="57"/>
    </row>
    <row r="3626" spans="1:17" ht="15" customHeight="1" x14ac:dyDescent="0.25">
      <c r="A3626" s="57">
        <v>14149</v>
      </c>
      <c r="B3626" s="57" t="s">
        <v>6948</v>
      </c>
      <c r="C3626" s="57" t="s">
        <v>6949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6632</v>
      </c>
      <c r="O3626" s="57" t="s">
        <v>6794</v>
      </c>
      <c r="P3626" s="57" t="s">
        <v>2231</v>
      </c>
      <c r="Q3626" s="57"/>
    </row>
    <row r="3627" spans="1:17" ht="15" customHeight="1" x14ac:dyDescent="0.25">
      <c r="A3627" s="57">
        <v>14148</v>
      </c>
      <c r="B3627" s="57" t="s">
        <v>6946</v>
      </c>
      <c r="C3627" s="57" t="s">
        <v>6947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6632</v>
      </c>
      <c r="O3627" s="57" t="s">
        <v>6794</v>
      </c>
      <c r="P3627" s="57" t="s">
        <v>2231</v>
      </c>
      <c r="Q3627" s="57"/>
    </row>
    <row r="3628" spans="1:17" ht="15" customHeight="1" x14ac:dyDescent="0.25">
      <c r="A3628" s="57">
        <v>22805</v>
      </c>
      <c r="B3628" s="57" t="s">
        <v>7221</v>
      </c>
      <c r="C3628" s="57" t="s">
        <v>7222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6632</v>
      </c>
      <c r="O3628" s="57" t="s">
        <v>6648</v>
      </c>
      <c r="P3628" s="57" t="s">
        <v>2231</v>
      </c>
      <c r="Q3628" s="57"/>
    </row>
    <row r="3629" spans="1:17" ht="15" customHeight="1" x14ac:dyDescent="0.25">
      <c r="A3629" s="57">
        <v>22806</v>
      </c>
      <c r="B3629" s="57" t="s">
        <v>7223</v>
      </c>
      <c r="C3629" s="57" t="s">
        <v>7224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6632</v>
      </c>
      <c r="O3629" s="57" t="s">
        <v>6648</v>
      </c>
      <c r="P3629" s="57" t="s">
        <v>2231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6">
        <v>2.0548999999999999</v>
      </c>
      <c r="H3630" s="66">
        <f t="shared" si="181"/>
        <v>2.2603900000000001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6632</v>
      </c>
      <c r="O3630" s="55" t="s">
        <v>6648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6">
        <v>2.0548999999999999</v>
      </c>
      <c r="H3631" s="66">
        <f t="shared" si="181"/>
        <v>2.2603900000000001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6632</v>
      </c>
      <c r="O3631" s="55" t="s">
        <v>6648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6">
        <v>2.0548999999999999</v>
      </c>
      <c r="H3632" s="66">
        <f t="shared" si="181"/>
        <v>2.2603900000000001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6632</v>
      </c>
      <c r="O3632" s="55" t="s">
        <v>6648</v>
      </c>
      <c r="P3632" s="55"/>
      <c r="Q3632" s="55"/>
    </row>
    <row r="3633" spans="1:17" ht="15" customHeight="1" x14ac:dyDescent="0.25">
      <c r="A3633" s="57">
        <v>14776</v>
      </c>
      <c r="B3633" s="57" t="s">
        <v>6966</v>
      </c>
      <c r="C3633" s="57" t="s">
        <v>6967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6632</v>
      </c>
      <c r="O3633" s="57" t="s">
        <v>6636</v>
      </c>
      <c r="P3633" s="57" t="s">
        <v>2231</v>
      </c>
      <c r="Q3633" s="57"/>
    </row>
    <row r="3634" spans="1:17" ht="15" customHeight="1" x14ac:dyDescent="0.25">
      <c r="A3634" s="57">
        <v>22566</v>
      </c>
      <c r="B3634" s="57" t="s">
        <v>7201</v>
      </c>
      <c r="C3634" s="57" t="s">
        <v>7202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6632</v>
      </c>
      <c r="O3634" s="57" t="s">
        <v>5555</v>
      </c>
      <c r="P3634" s="57" t="s">
        <v>2231</v>
      </c>
      <c r="Q3634" s="57"/>
    </row>
    <row r="3635" spans="1:17" ht="15" customHeight="1" x14ac:dyDescent="0.25">
      <c r="A3635" s="57">
        <v>7554</v>
      </c>
      <c r="B3635" s="57" t="s">
        <v>6885</v>
      </c>
      <c r="C3635" s="57" t="s">
        <v>6886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6632</v>
      </c>
      <c r="O3635" s="57" t="s">
        <v>5555</v>
      </c>
      <c r="P3635" s="57" t="s">
        <v>2231</v>
      </c>
      <c r="Q3635" s="57"/>
    </row>
    <row r="3636" spans="1:17" ht="15" customHeight="1" x14ac:dyDescent="0.25">
      <c r="A3636" s="57">
        <v>14775</v>
      </c>
      <c r="B3636" s="57" t="s">
        <v>6964</v>
      </c>
      <c r="C3636" s="57" t="s">
        <v>6965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6632</v>
      </c>
      <c r="O3636" s="57" t="s">
        <v>6636</v>
      </c>
      <c r="P3636" s="57" t="s">
        <v>2231</v>
      </c>
      <c r="Q3636" s="57"/>
    </row>
    <row r="3637" spans="1:17" ht="15" customHeight="1" x14ac:dyDescent="0.25">
      <c r="A3637" s="57">
        <v>14774</v>
      </c>
      <c r="B3637" s="57" t="s">
        <v>6962</v>
      </c>
      <c r="C3637" s="57" t="s">
        <v>6963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6632</v>
      </c>
      <c r="O3637" s="57" t="s">
        <v>6636</v>
      </c>
      <c r="P3637" s="57" t="s">
        <v>2231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6">
        <v>1.4449000000000001</v>
      </c>
      <c r="H3638" s="66">
        <f t="shared" si="181"/>
        <v>1.5893900000000001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6632</v>
      </c>
      <c r="O3638" s="55" t="s">
        <v>6648</v>
      </c>
      <c r="P3638" s="55"/>
      <c r="Q3638" s="55"/>
    </row>
    <row r="3639" spans="1:17" ht="15" customHeight="1" x14ac:dyDescent="0.25">
      <c r="A3639" s="57">
        <v>19438</v>
      </c>
      <c r="B3639" s="57" t="s">
        <v>5676</v>
      </c>
      <c r="C3639" s="57" t="s">
        <v>5677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5554</v>
      </c>
      <c r="O3639" s="57" t="s">
        <v>5555</v>
      </c>
      <c r="P3639" s="57" t="s">
        <v>2231</v>
      </c>
      <c r="Q3639" s="57"/>
    </row>
    <row r="3640" spans="1:17" ht="15" customHeight="1" x14ac:dyDescent="0.25">
      <c r="A3640" s="57">
        <v>19437</v>
      </c>
      <c r="B3640" s="57" t="s">
        <v>5674</v>
      </c>
      <c r="C3640" s="57" t="s">
        <v>5675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5554</v>
      </c>
      <c r="O3640" s="57" t="s">
        <v>5555</v>
      </c>
      <c r="P3640" s="57" t="s">
        <v>2231</v>
      </c>
      <c r="Q3640" s="57"/>
    </row>
    <row r="3641" spans="1:17" ht="15" customHeight="1" x14ac:dyDescent="0.25">
      <c r="A3641" s="57">
        <v>22564</v>
      </c>
      <c r="B3641" s="57" t="s">
        <v>5727</v>
      </c>
      <c r="C3641" s="57" t="s">
        <v>5728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5554</v>
      </c>
      <c r="O3641" s="57" t="s">
        <v>5555</v>
      </c>
      <c r="P3641" s="57" t="s">
        <v>2231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6">
        <v>2.0148999999999999</v>
      </c>
      <c r="H3642" s="66">
        <f t="shared" si="181"/>
        <v>2.0954959999999998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5554</v>
      </c>
      <c r="O3642" s="55" t="s">
        <v>5555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6">
        <v>1.7049000000000001</v>
      </c>
      <c r="H3643" s="66">
        <f t="shared" si="181"/>
        <v>1.8753900000000001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6632</v>
      </c>
      <c r="O3643" s="55" t="s">
        <v>6648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6">
        <v>1.8548999999999998</v>
      </c>
      <c r="H3644" s="66">
        <f t="shared" si="181"/>
        <v>2.0403899999999999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6632</v>
      </c>
      <c r="O3644" s="55" t="s">
        <v>6648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6">
        <v>1.8549</v>
      </c>
      <c r="H3645" s="66">
        <f t="shared" si="181"/>
        <v>2.0403899999999999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6632</v>
      </c>
      <c r="O3645" s="55" t="s">
        <v>6648</v>
      </c>
      <c r="P3645" s="55"/>
      <c r="Q3645" s="55"/>
    </row>
    <row r="3646" spans="1:17" ht="15" customHeight="1" x14ac:dyDescent="0.25">
      <c r="A3646" s="57">
        <v>5514</v>
      </c>
      <c r="B3646" s="57" t="s">
        <v>6855</v>
      </c>
      <c r="C3646" s="57" t="s">
        <v>6856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6632</v>
      </c>
      <c r="O3646" s="57" t="s">
        <v>6648</v>
      </c>
      <c r="P3646" s="57" t="s">
        <v>2231</v>
      </c>
      <c r="Q3646" s="57"/>
    </row>
    <row r="3647" spans="1:17" ht="15" customHeight="1" x14ac:dyDescent="0.25">
      <c r="A3647" s="57">
        <v>3375</v>
      </c>
      <c r="B3647" s="57" t="s">
        <v>6827</v>
      </c>
      <c r="C3647" s="57" t="s">
        <v>6828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6632</v>
      </c>
      <c r="O3647" s="57" t="s">
        <v>6648</v>
      </c>
      <c r="P3647" s="57" t="s">
        <v>2231</v>
      </c>
      <c r="Q3647" s="57"/>
    </row>
    <row r="3648" spans="1:17" ht="15" customHeight="1" x14ac:dyDescent="0.25">
      <c r="A3648" s="57">
        <v>469</v>
      </c>
      <c r="B3648" s="57" t="s">
        <v>6674</v>
      </c>
      <c r="C3648" s="57" t="s">
        <v>6675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6632</v>
      </c>
      <c r="O3648" s="57" t="s">
        <v>6648</v>
      </c>
      <c r="P3648" s="57" t="s">
        <v>2231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6">
        <v>1.9149</v>
      </c>
      <c r="H3649" s="66">
        <f t="shared" si="181"/>
        <v>2.1063900000000002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6632</v>
      </c>
      <c r="O3649" s="55" t="s">
        <v>6648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6">
        <v>1.9149</v>
      </c>
      <c r="H3650" s="66">
        <f t="shared" si="181"/>
        <v>2.1063900000000002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6632</v>
      </c>
      <c r="O3650" s="55" t="s">
        <v>6648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6">
        <v>1.9149</v>
      </c>
      <c r="H3651" s="66">
        <f t="shared" si="181"/>
        <v>2.1063900000000002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6632</v>
      </c>
      <c r="O3651" s="55" t="s">
        <v>6648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6">
        <v>2.2248999999999999</v>
      </c>
      <c r="H3652" s="66">
        <f t="shared" si="181"/>
        <v>2.3138959999999997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5554</v>
      </c>
      <c r="O3652" s="55" t="s">
        <v>5555</v>
      </c>
      <c r="P3652" s="55"/>
      <c r="Q3652" s="55"/>
    </row>
    <row r="3653" spans="1:17" ht="15" customHeight="1" x14ac:dyDescent="0.25">
      <c r="A3653" s="57">
        <v>3377</v>
      </c>
      <c r="B3653" s="57" t="s">
        <v>5594</v>
      </c>
      <c r="C3653" s="57" t="s">
        <v>5595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5554</v>
      </c>
      <c r="O3653" s="57" t="s">
        <v>5555</v>
      </c>
      <c r="P3653" s="57" t="s">
        <v>2231</v>
      </c>
      <c r="Q3653" s="57"/>
    </row>
    <row r="3654" spans="1:17" ht="15" customHeight="1" x14ac:dyDescent="0.25">
      <c r="A3654" s="57">
        <v>13340</v>
      </c>
      <c r="B3654" s="57" t="s">
        <v>5628</v>
      </c>
      <c r="C3654" s="57" t="s">
        <v>5629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5554</v>
      </c>
      <c r="O3654" s="57" t="s">
        <v>5555</v>
      </c>
      <c r="P3654" s="57" t="s">
        <v>2231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6">
        <v>1.2948999999999999</v>
      </c>
      <c r="H3655" s="66">
        <f t="shared" si="184"/>
        <v>1.3466959999999999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5554</v>
      </c>
      <c r="O3655" s="55" t="s">
        <v>5555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6">
        <v>2.3249</v>
      </c>
      <c r="H3656" s="66">
        <f t="shared" si="184"/>
        <v>2.4178959999999998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5554</v>
      </c>
      <c r="O3656" s="55" t="s">
        <v>5555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6">
        <v>2.0548999999999999</v>
      </c>
      <c r="H3657" s="66">
        <f t="shared" si="184"/>
        <v>2.2603900000000001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6632</v>
      </c>
      <c r="O3657" s="55" t="s">
        <v>6648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6">
        <v>1.9549000000000001</v>
      </c>
      <c r="H3658" s="66">
        <f t="shared" si="184"/>
        <v>2.1503900000000002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4973</v>
      </c>
      <c r="O3658" s="55" t="s">
        <v>4974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6">
        <v>1.5448999999999999</v>
      </c>
      <c r="H3659" s="66">
        <f t="shared" si="184"/>
        <v>1.69939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5377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5577</v>
      </c>
      <c r="C3660" s="57" t="s">
        <v>5578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5554</v>
      </c>
      <c r="O3660" s="57" t="s">
        <v>5579</v>
      </c>
      <c r="P3660" s="57" t="s">
        <v>2231</v>
      </c>
      <c r="Q3660" s="57"/>
    </row>
    <row r="3661" spans="1:17" ht="15" customHeight="1" x14ac:dyDescent="0.25">
      <c r="A3661" s="57">
        <v>11807</v>
      </c>
      <c r="B3661" s="57" t="s">
        <v>5622</v>
      </c>
      <c r="C3661" s="57" t="s">
        <v>5623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5554</v>
      </c>
      <c r="O3661" s="57" t="s">
        <v>5579</v>
      </c>
      <c r="P3661" s="57" t="s">
        <v>2231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6">
        <v>1.4049</v>
      </c>
      <c r="H3662" s="66">
        <f t="shared" si="184"/>
        <v>1.461096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5377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6">
        <v>3.0449000000000002</v>
      </c>
      <c r="H3663" s="66">
        <f t="shared" si="184"/>
        <v>3.166696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7368</v>
      </c>
      <c r="O3663" s="55" t="s">
        <v>7382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6">
        <v>2.2648999999999999</v>
      </c>
      <c r="H3664" s="66">
        <f t="shared" si="184"/>
        <v>2.355496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7368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6">
        <v>1.4448999999999999</v>
      </c>
      <c r="H3665" s="66">
        <f t="shared" si="184"/>
        <v>1.5026959999999998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7368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7370</v>
      </c>
      <c r="C3666" s="57" t="s">
        <v>7371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7368</v>
      </c>
      <c r="O3666" s="57" t="s">
        <v>7369</v>
      </c>
      <c r="P3666" s="57" t="s">
        <v>2231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6">
        <v>1.1949000000000001</v>
      </c>
      <c r="H3667" s="66">
        <f t="shared" si="184"/>
        <v>1.242696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7368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6">
        <v>2.2648999999999999</v>
      </c>
      <c r="H3668" s="66">
        <f t="shared" si="184"/>
        <v>2.355496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7368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7366</v>
      </c>
      <c r="C3669" s="57" t="s">
        <v>7367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7368</v>
      </c>
      <c r="O3669" s="57" t="s">
        <v>7369</v>
      </c>
      <c r="P3669" s="57" t="s">
        <v>2231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6">
        <v>2.6748999999999996</v>
      </c>
      <c r="H3670" s="66">
        <f t="shared" si="184"/>
        <v>2.7818959999999997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7368</v>
      </c>
      <c r="O3670" s="55" t="s">
        <v>7379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6">
        <v>2.1649000000000003</v>
      </c>
      <c r="H3671" s="66">
        <f t="shared" si="184"/>
        <v>2.2514960000000004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7368</v>
      </c>
      <c r="O3671" s="55" t="s">
        <v>7388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6">
        <v>2.0148999999999999</v>
      </c>
      <c r="H3672" s="66">
        <f t="shared" si="184"/>
        <v>2.0954959999999998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7368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6">
        <v>1.3349</v>
      </c>
      <c r="H3673" s="66">
        <f t="shared" si="184"/>
        <v>1.4683899999999999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7368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6">
        <v>1.5049000000000001</v>
      </c>
      <c r="H3674" s="66">
        <f t="shared" si="184"/>
        <v>1.6553900000000001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5282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6">
        <v>1.6449</v>
      </c>
      <c r="H3675" s="66">
        <f t="shared" si="184"/>
        <v>1.8093900000000001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5282</v>
      </c>
      <c r="O3675" s="55" t="s">
        <v>5316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6">
        <v>0.75490000000000002</v>
      </c>
      <c r="H3676" s="66">
        <f t="shared" si="184"/>
        <v>0.78509600000000002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5818</v>
      </c>
      <c r="O3676" s="55" t="s">
        <v>5919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6">
        <v>0.97489999999999999</v>
      </c>
      <c r="H3677" s="66">
        <f t="shared" si="184"/>
        <v>1.0138959999999999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5818</v>
      </c>
      <c r="O3677" s="55" t="s">
        <v>5919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6">
        <v>0.97489999999999999</v>
      </c>
      <c r="H3678" s="66">
        <f t="shared" si="184"/>
        <v>1.0138959999999999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5818</v>
      </c>
      <c r="O3678" s="55" t="s">
        <v>5900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6">
        <v>0.88490000000000002</v>
      </c>
      <c r="H3679" s="66">
        <f t="shared" si="184"/>
        <v>0.920296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5818</v>
      </c>
      <c r="O3679" s="55" t="s">
        <v>5819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6">
        <v>0.88490000000000002</v>
      </c>
      <c r="H3680" s="66">
        <f t="shared" si="184"/>
        <v>0.920296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5818</v>
      </c>
      <c r="O3680" s="55" t="s">
        <v>5819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6">
        <v>0.88490000000000002</v>
      </c>
      <c r="H3681" s="66">
        <f t="shared" si="184"/>
        <v>0.920296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5818</v>
      </c>
      <c r="O3681" s="55" t="s">
        <v>5819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6">
        <v>0.88490000000000002</v>
      </c>
      <c r="H3682" s="66">
        <f t="shared" si="184"/>
        <v>0.920296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5818</v>
      </c>
      <c r="O3682" s="55" t="s">
        <v>5819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6">
        <v>0.88490000000000002</v>
      </c>
      <c r="H3683" s="66">
        <f t="shared" si="184"/>
        <v>0.920296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5818</v>
      </c>
      <c r="O3683" s="55" t="s">
        <v>5819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6">
        <v>0.88490000000000002</v>
      </c>
      <c r="H3684" s="66">
        <f t="shared" si="184"/>
        <v>0.920296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5818</v>
      </c>
      <c r="O3684" s="55" t="s">
        <v>5819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6">
        <v>0.88490000000000002</v>
      </c>
      <c r="H3685" s="66">
        <f t="shared" si="184"/>
        <v>0.920296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5818</v>
      </c>
      <c r="O3685" s="55" t="s">
        <v>5819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6">
        <v>0.88490000000000002</v>
      </c>
      <c r="H3686" s="66">
        <f t="shared" si="184"/>
        <v>0.920296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5818</v>
      </c>
      <c r="O3686" s="55" t="s">
        <v>5819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6">
        <v>0.88490000000000002</v>
      </c>
      <c r="H3687" s="66">
        <f t="shared" si="184"/>
        <v>0.920296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5818</v>
      </c>
      <c r="O3687" s="55" t="s">
        <v>5819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6">
        <v>0.88490000000000002</v>
      </c>
      <c r="H3688" s="66">
        <f t="shared" si="184"/>
        <v>0.920296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5818</v>
      </c>
      <c r="O3688" s="55" t="s">
        <v>5819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6">
        <v>0.88490000000000002</v>
      </c>
      <c r="H3689" s="66">
        <f t="shared" si="184"/>
        <v>0.920296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5818</v>
      </c>
      <c r="O3689" s="55" t="s">
        <v>5819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6">
        <v>0.88490000000000002</v>
      </c>
      <c r="H3690" s="66">
        <f t="shared" si="184"/>
        <v>0.920296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5818</v>
      </c>
      <c r="O3690" s="55" t="s">
        <v>5819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6">
        <v>0.88490000000000002</v>
      </c>
      <c r="H3691" s="66">
        <f t="shared" si="184"/>
        <v>0.920296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5818</v>
      </c>
      <c r="O3691" s="55" t="s">
        <v>5819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6">
        <v>0.88490000000000002</v>
      </c>
      <c r="H3692" s="66">
        <f t="shared" si="184"/>
        <v>0.920296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5818</v>
      </c>
      <c r="O3692" s="55" t="s">
        <v>5819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6">
        <v>0.88490000000000002</v>
      </c>
      <c r="H3693" s="66">
        <f t="shared" si="184"/>
        <v>0.920296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5818</v>
      </c>
      <c r="O3693" s="55" t="s">
        <v>5819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6">
        <v>0.88490000000000002</v>
      </c>
      <c r="H3694" s="66">
        <f t="shared" si="184"/>
        <v>0.920296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5818</v>
      </c>
      <c r="O3694" s="55" t="s">
        <v>5819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6">
        <v>0.88490000000000002</v>
      </c>
      <c r="H3695" s="66">
        <f t="shared" si="184"/>
        <v>0.920296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5818</v>
      </c>
      <c r="O3695" s="55" t="s">
        <v>5819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6">
        <v>0.88490000000000002</v>
      </c>
      <c r="H3696" s="66">
        <f t="shared" si="184"/>
        <v>0.920296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5818</v>
      </c>
      <c r="O3696" s="55" t="s">
        <v>5819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6">
        <v>0.88490000000000002</v>
      </c>
      <c r="H3697" s="66">
        <f t="shared" si="184"/>
        <v>0.920296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5818</v>
      </c>
      <c r="O3697" s="55" t="s">
        <v>5819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6">
        <v>0.88490000000000002</v>
      </c>
      <c r="H3698" s="66">
        <f t="shared" si="184"/>
        <v>0.920296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5818</v>
      </c>
      <c r="O3698" s="55" t="s">
        <v>5819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6">
        <v>0.88490000000000002</v>
      </c>
      <c r="H3699" s="66">
        <f t="shared" si="184"/>
        <v>0.920296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5818</v>
      </c>
      <c r="O3699" s="55" t="s">
        <v>5819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6">
        <v>0.88490000000000002</v>
      </c>
      <c r="H3700" s="66">
        <f t="shared" si="184"/>
        <v>0.920296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5818</v>
      </c>
      <c r="O3700" s="55" t="s">
        <v>5819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6">
        <v>0.88490000000000002</v>
      </c>
      <c r="H3701" s="66">
        <f t="shared" si="184"/>
        <v>0.920296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5818</v>
      </c>
      <c r="O3701" s="55" t="s">
        <v>5819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6">
        <v>0.88490000000000002</v>
      </c>
      <c r="H3702" s="66">
        <f t="shared" si="184"/>
        <v>0.920296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5818</v>
      </c>
      <c r="O3702" s="55" t="s">
        <v>5819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6">
        <v>0.88490000000000002</v>
      </c>
      <c r="H3703" s="66">
        <f t="shared" si="184"/>
        <v>0.920296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5818</v>
      </c>
      <c r="O3703" s="55" t="s">
        <v>5819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6">
        <v>0.88490000000000002</v>
      </c>
      <c r="H3704" s="66">
        <f t="shared" si="184"/>
        <v>0.920296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5818</v>
      </c>
      <c r="O3704" s="55" t="s">
        <v>5819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6">
        <v>0.88490000000000002</v>
      </c>
      <c r="H3705" s="66">
        <f t="shared" si="184"/>
        <v>0.920296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5818</v>
      </c>
      <c r="O3705" s="55" t="s">
        <v>5819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6">
        <v>0.88490000000000002</v>
      </c>
      <c r="H3706" s="66">
        <f t="shared" si="184"/>
        <v>0.920296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5818</v>
      </c>
      <c r="O3706" s="55" t="s">
        <v>5819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6">
        <v>0.88490000000000002</v>
      </c>
      <c r="H3707" s="66">
        <f t="shared" si="184"/>
        <v>0.920296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5818</v>
      </c>
      <c r="O3707" s="55" t="s">
        <v>5819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6">
        <v>0.88490000000000002</v>
      </c>
      <c r="H3708" s="66">
        <f t="shared" si="184"/>
        <v>0.920296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5818</v>
      </c>
      <c r="O3708" s="55" t="s">
        <v>5819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6">
        <v>0.88490000000000002</v>
      </c>
      <c r="H3709" s="66">
        <f t="shared" si="184"/>
        <v>0.920296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5818</v>
      </c>
      <c r="O3709" s="55" t="s">
        <v>5819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6">
        <v>0.88490000000000002</v>
      </c>
      <c r="H3710" s="66">
        <f t="shared" si="184"/>
        <v>0.920296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5818</v>
      </c>
      <c r="O3710" s="55" t="s">
        <v>5819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6">
        <v>1.0248999999999999</v>
      </c>
      <c r="H3711" s="66">
        <f t="shared" si="184"/>
        <v>1.065896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5818</v>
      </c>
      <c r="O3711" s="55" t="s">
        <v>5869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6">
        <v>1.0248999999999999</v>
      </c>
      <c r="H3712" s="66">
        <f t="shared" si="184"/>
        <v>1.065896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5818</v>
      </c>
      <c r="O3712" s="55" t="s">
        <v>5850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6">
        <v>1.0248999999999999</v>
      </c>
      <c r="H3713" s="66">
        <f t="shared" si="184"/>
        <v>1.065896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5818</v>
      </c>
      <c r="O3713" s="55" t="s">
        <v>5869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6">
        <v>1.0249000000000001</v>
      </c>
      <c r="H3714" s="66">
        <f t="shared" si="184"/>
        <v>1.0658960000000002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5818</v>
      </c>
      <c r="O3714" s="55" t="s">
        <v>5869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6">
        <v>1.5049000000000001</v>
      </c>
      <c r="H3715" s="66">
        <f t="shared" si="184"/>
        <v>1.565096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5818</v>
      </c>
      <c r="O3715" s="55" t="s">
        <v>5919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6">
        <v>1.5049000000000001</v>
      </c>
      <c r="H3716" s="66">
        <f t="shared" si="184"/>
        <v>1.565096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5818</v>
      </c>
      <c r="O3716" s="55" t="s">
        <v>5919</v>
      </c>
      <c r="P3716" s="55"/>
      <c r="Q3716" s="55"/>
    </row>
    <row r="3717" spans="1:17" ht="15" customHeight="1" x14ac:dyDescent="0.25">
      <c r="A3717" s="59">
        <v>23432</v>
      </c>
      <c r="B3717" s="59" t="s">
        <v>6546</v>
      </c>
      <c r="C3717" s="59" t="s">
        <v>6547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6480</v>
      </c>
      <c r="O3717" s="59" t="s">
        <v>6484</v>
      </c>
      <c r="P3717" s="59" t="s">
        <v>2647</v>
      </c>
      <c r="Q3717" s="59"/>
    </row>
    <row r="3718" spans="1:17" ht="15" customHeight="1" x14ac:dyDescent="0.25">
      <c r="A3718" s="59">
        <v>23433</v>
      </c>
      <c r="B3718" s="59" t="s">
        <v>6548</v>
      </c>
      <c r="C3718" s="59" t="s">
        <v>6549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6480</v>
      </c>
      <c r="O3718" s="59" t="s">
        <v>6490</v>
      </c>
      <c r="P3718" s="59" t="s">
        <v>2647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6">
        <v>0.95489999999999997</v>
      </c>
      <c r="H3719" s="66">
        <f t="shared" si="187"/>
        <v>0.99309599999999998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5324</v>
      </c>
      <c r="O3719" s="55" t="s">
        <v>5337</v>
      </c>
      <c r="P3719" s="55"/>
      <c r="Q3719" s="55"/>
    </row>
    <row r="3720" spans="1:17" ht="15" customHeight="1" x14ac:dyDescent="0.25">
      <c r="A3720" s="57">
        <v>14097</v>
      </c>
      <c r="B3720" s="57" t="s">
        <v>5917</v>
      </c>
      <c r="C3720" s="57" t="s">
        <v>5918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5818</v>
      </c>
      <c r="O3720" s="57" t="s">
        <v>5919</v>
      </c>
      <c r="P3720" s="57" t="s">
        <v>2231</v>
      </c>
      <c r="Q3720" s="57"/>
    </row>
    <row r="3721" spans="1:17" ht="15" customHeight="1" x14ac:dyDescent="0.25">
      <c r="A3721" s="57">
        <v>14586</v>
      </c>
      <c r="B3721" s="57" t="s">
        <v>5922</v>
      </c>
      <c r="C3721" s="57" t="s">
        <v>5923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5818</v>
      </c>
      <c r="O3721" s="57" t="s">
        <v>5850</v>
      </c>
      <c r="P3721" s="57" t="s">
        <v>2231</v>
      </c>
      <c r="Q3721" s="57"/>
    </row>
    <row r="3722" spans="1:17" ht="15" customHeight="1" x14ac:dyDescent="0.25">
      <c r="A3722" s="57">
        <v>14916</v>
      </c>
      <c r="B3722" s="57" t="s">
        <v>5926</v>
      </c>
      <c r="C3722" s="57" t="s">
        <v>5927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5818</v>
      </c>
      <c r="O3722" s="57" t="s">
        <v>5919</v>
      </c>
      <c r="P3722" s="57" t="s">
        <v>2231</v>
      </c>
      <c r="Q3722" s="57"/>
    </row>
    <row r="3723" spans="1:17" ht="15" customHeight="1" x14ac:dyDescent="0.25">
      <c r="A3723" s="57">
        <v>12250</v>
      </c>
      <c r="B3723" s="57" t="s">
        <v>5909</v>
      </c>
      <c r="C3723" s="57" t="s">
        <v>5910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5818</v>
      </c>
      <c r="O3723" s="57" t="s">
        <v>5850</v>
      </c>
      <c r="P3723" s="57" t="s">
        <v>2231</v>
      </c>
      <c r="Q3723" s="57"/>
    </row>
    <row r="3724" spans="1:17" ht="15" customHeight="1" x14ac:dyDescent="0.25">
      <c r="A3724" s="57">
        <v>14914</v>
      </c>
      <c r="B3724" s="57" t="s">
        <v>5924</v>
      </c>
      <c r="C3724" s="57" t="s">
        <v>5925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5818</v>
      </c>
      <c r="O3724" s="57" t="s">
        <v>5850</v>
      </c>
      <c r="P3724" s="57" t="s">
        <v>2231</v>
      </c>
      <c r="Q3724" s="57"/>
    </row>
    <row r="3725" spans="1:17" ht="15" customHeight="1" x14ac:dyDescent="0.25">
      <c r="A3725" s="57">
        <v>12472</v>
      </c>
      <c r="B3725" s="57" t="s">
        <v>5915</v>
      </c>
      <c r="C3725" s="57" t="s">
        <v>5916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5818</v>
      </c>
      <c r="O3725" s="57" t="s">
        <v>5850</v>
      </c>
      <c r="P3725" s="57" t="s">
        <v>2231</v>
      </c>
      <c r="Q3725" s="57"/>
    </row>
    <row r="3726" spans="1:17" ht="15" customHeight="1" x14ac:dyDescent="0.25">
      <c r="A3726" s="57">
        <v>12251</v>
      </c>
      <c r="B3726" s="57" t="s">
        <v>5911</v>
      </c>
      <c r="C3726" s="57" t="s">
        <v>5912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5818</v>
      </c>
      <c r="O3726" s="57" t="s">
        <v>5850</v>
      </c>
      <c r="P3726" s="57" t="s">
        <v>2231</v>
      </c>
      <c r="Q3726" s="57"/>
    </row>
    <row r="3727" spans="1:17" ht="15" customHeight="1" x14ac:dyDescent="0.25">
      <c r="A3727" s="57">
        <v>12252</v>
      </c>
      <c r="B3727" s="57" t="s">
        <v>5913</v>
      </c>
      <c r="C3727" s="57" t="s">
        <v>5914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5818</v>
      </c>
      <c r="O3727" s="57" t="s">
        <v>5850</v>
      </c>
      <c r="P3727" s="57" t="s">
        <v>2231</v>
      </c>
      <c r="Q3727" s="57"/>
    </row>
    <row r="3728" spans="1:17" ht="15" customHeight="1" x14ac:dyDescent="0.25">
      <c r="A3728" s="57">
        <v>6624</v>
      </c>
      <c r="B3728" s="57" t="s">
        <v>6873</v>
      </c>
      <c r="C3728" s="57" t="s">
        <v>6874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6632</v>
      </c>
      <c r="O3728" s="57" t="s">
        <v>6648</v>
      </c>
      <c r="P3728" s="57" t="s">
        <v>2231</v>
      </c>
      <c r="Q3728" s="57"/>
    </row>
    <row r="3729" spans="1:17" ht="15" customHeight="1" x14ac:dyDescent="0.25">
      <c r="A3729" s="57">
        <v>6625</v>
      </c>
      <c r="B3729" s="57" t="s">
        <v>6875</v>
      </c>
      <c r="C3729" s="57" t="s">
        <v>6876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6632</v>
      </c>
      <c r="O3729" s="57" t="s">
        <v>6648</v>
      </c>
      <c r="P3729" s="57" t="s">
        <v>2231</v>
      </c>
      <c r="Q3729" s="57"/>
    </row>
    <row r="3730" spans="1:17" ht="15" customHeight="1" x14ac:dyDescent="0.25">
      <c r="A3730" s="57">
        <v>11860</v>
      </c>
      <c r="B3730" s="57" t="s">
        <v>6891</v>
      </c>
      <c r="C3730" s="57" t="s">
        <v>6892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6632</v>
      </c>
      <c r="O3730" s="57" t="s">
        <v>6648</v>
      </c>
      <c r="P3730" s="57" t="s">
        <v>2231</v>
      </c>
      <c r="Q3730" s="57"/>
    </row>
    <row r="3731" spans="1:17" ht="15" customHeight="1" x14ac:dyDescent="0.25">
      <c r="A3731" s="57">
        <v>18760</v>
      </c>
      <c r="B3731" s="57" t="s">
        <v>7040</v>
      </c>
      <c r="C3731" s="57" t="s">
        <v>7041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6632</v>
      </c>
      <c r="O3731" s="57" t="s">
        <v>6648</v>
      </c>
      <c r="P3731" s="57" t="s">
        <v>2231</v>
      </c>
      <c r="Q3731" s="57"/>
    </row>
    <row r="3732" spans="1:17" ht="15" customHeight="1" x14ac:dyDescent="0.25">
      <c r="A3732" s="57">
        <v>6623</v>
      </c>
      <c r="B3732" s="57" t="s">
        <v>6871</v>
      </c>
      <c r="C3732" s="57" t="s">
        <v>6872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6632</v>
      </c>
      <c r="O3732" s="57" t="s">
        <v>6794</v>
      </c>
      <c r="P3732" s="57" t="s">
        <v>2231</v>
      </c>
      <c r="Q3732" s="57"/>
    </row>
    <row r="3733" spans="1:17" ht="15" customHeight="1" x14ac:dyDescent="0.25">
      <c r="A3733" s="57">
        <v>6622</v>
      </c>
      <c r="B3733" s="57" t="s">
        <v>6869</v>
      </c>
      <c r="C3733" s="57" t="s">
        <v>6870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6632</v>
      </c>
      <c r="O3733" s="57" t="s">
        <v>6794</v>
      </c>
      <c r="P3733" s="57" t="s">
        <v>2231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6">
        <v>2.0148999999999999</v>
      </c>
      <c r="H3734" s="66">
        <f t="shared" si="187"/>
        <v>2.2163900000000001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6212</v>
      </c>
      <c r="O3734" s="55" t="s">
        <v>6213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6">
        <v>0.92490000000000006</v>
      </c>
      <c r="H3735" s="66">
        <f t="shared" si="187"/>
        <v>1.01739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6212</v>
      </c>
      <c r="O3735" s="55" t="s">
        <v>6213</v>
      </c>
      <c r="P3735" s="55"/>
      <c r="Q3735" s="55"/>
    </row>
    <row r="3736" spans="1:17" ht="15" customHeight="1" x14ac:dyDescent="0.25">
      <c r="A3736" s="57">
        <v>21518</v>
      </c>
      <c r="B3736" s="57" t="s">
        <v>7157</v>
      </c>
      <c r="C3736" s="57" t="s">
        <v>7158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6632</v>
      </c>
      <c r="O3736" s="57" t="s">
        <v>6636</v>
      </c>
      <c r="P3736" s="57" t="s">
        <v>2231</v>
      </c>
      <c r="Q3736" s="57"/>
    </row>
    <row r="3737" spans="1:17" ht="15" customHeight="1" x14ac:dyDescent="0.25">
      <c r="A3737" s="57">
        <v>21520</v>
      </c>
      <c r="B3737" s="57" t="s">
        <v>7159</v>
      </c>
      <c r="C3737" s="57" t="s">
        <v>7160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6632</v>
      </c>
      <c r="O3737" s="57" t="s">
        <v>6636</v>
      </c>
      <c r="P3737" s="57" t="s">
        <v>2231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6">
        <v>2.4349000000000003</v>
      </c>
      <c r="H3738" s="66">
        <f t="shared" si="187"/>
        <v>2.6783900000000003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6632</v>
      </c>
      <c r="O3738" s="55" t="s">
        <v>6639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6">
        <v>2.0548999999999999</v>
      </c>
      <c r="H3739" s="66">
        <f t="shared" si="187"/>
        <v>2.1370960000000001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5554</v>
      </c>
      <c r="O3739" s="55" t="s">
        <v>5604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6">
        <v>1.5448999999999999</v>
      </c>
      <c r="H3740" s="66">
        <f t="shared" si="187"/>
        <v>1.6066959999999999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6212</v>
      </c>
      <c r="O3740" s="55" t="s">
        <v>6213</v>
      </c>
      <c r="P3740" s="55"/>
      <c r="Q3740" s="55"/>
    </row>
    <row r="3741" spans="1:17" ht="15" customHeight="1" x14ac:dyDescent="0.25">
      <c r="A3741" s="57">
        <v>21522</v>
      </c>
      <c r="B3741" s="57" t="s">
        <v>7163</v>
      </c>
      <c r="C3741" s="57" t="s">
        <v>7164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6632</v>
      </c>
      <c r="O3741" s="57" t="s">
        <v>6636</v>
      </c>
      <c r="P3741" s="57" t="s">
        <v>2231</v>
      </c>
      <c r="Q3741" s="57"/>
    </row>
    <row r="3742" spans="1:17" ht="15" customHeight="1" x14ac:dyDescent="0.25">
      <c r="A3742" s="57">
        <v>21521</v>
      </c>
      <c r="B3742" s="57" t="s">
        <v>7161</v>
      </c>
      <c r="C3742" s="57" t="s">
        <v>7162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6632</v>
      </c>
      <c r="O3742" s="57" t="s">
        <v>6636</v>
      </c>
      <c r="P3742" s="57" t="s">
        <v>2231</v>
      </c>
      <c r="Q3742" s="57"/>
    </row>
    <row r="3743" spans="1:17" ht="15" customHeight="1" x14ac:dyDescent="0.25">
      <c r="A3743" s="57">
        <v>7449</v>
      </c>
      <c r="B3743" s="57" t="s">
        <v>5792</v>
      </c>
      <c r="C3743" s="57" t="s">
        <v>5793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5774</v>
      </c>
      <c r="O3743" s="57" t="s">
        <v>5780</v>
      </c>
      <c r="P3743" s="57" t="s">
        <v>2231</v>
      </c>
      <c r="Q3743" s="57"/>
    </row>
    <row r="3744" spans="1:17" ht="15" customHeight="1" x14ac:dyDescent="0.25">
      <c r="A3744" s="57">
        <v>14390</v>
      </c>
      <c r="B3744" s="57" t="s">
        <v>5800</v>
      </c>
      <c r="C3744" s="57" t="s">
        <v>5801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5774</v>
      </c>
      <c r="O3744" s="57" t="s">
        <v>5775</v>
      </c>
      <c r="P3744" s="57" t="s">
        <v>2231</v>
      </c>
      <c r="Q3744" s="57"/>
    </row>
    <row r="3745" spans="1:17" ht="15" customHeight="1" x14ac:dyDescent="0.25">
      <c r="A3745" s="57">
        <v>432</v>
      </c>
      <c r="B3745" s="57" t="s">
        <v>5772</v>
      </c>
      <c r="C3745" s="57" t="s">
        <v>5773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5774</v>
      </c>
      <c r="O3745" s="57" t="s">
        <v>5775</v>
      </c>
      <c r="P3745" s="57" t="s">
        <v>2231</v>
      </c>
      <c r="Q3745" s="57"/>
    </row>
    <row r="3746" spans="1:17" ht="15" customHeight="1" x14ac:dyDescent="0.25">
      <c r="A3746" s="59">
        <v>23414</v>
      </c>
      <c r="B3746" s="59" t="s">
        <v>7307</v>
      </c>
      <c r="C3746" s="59" t="s">
        <v>7308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6632</v>
      </c>
      <c r="O3746" s="59" t="s">
        <v>6794</v>
      </c>
      <c r="P3746" s="59" t="s">
        <v>2647</v>
      </c>
      <c r="Q3746" s="59"/>
    </row>
    <row r="3747" spans="1:17" ht="15" customHeight="1" x14ac:dyDescent="0.25">
      <c r="A3747" s="59">
        <v>23413</v>
      </c>
      <c r="B3747" s="59" t="s">
        <v>7305</v>
      </c>
      <c r="C3747" s="59" t="s">
        <v>7306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6632</v>
      </c>
      <c r="O3747" s="59" t="s">
        <v>6794</v>
      </c>
      <c r="P3747" s="59" t="s">
        <v>2647</v>
      </c>
      <c r="Q3747" s="59"/>
    </row>
    <row r="3748" spans="1:17" ht="15" customHeight="1" x14ac:dyDescent="0.25">
      <c r="A3748" s="59">
        <v>23415</v>
      </c>
      <c r="B3748" s="59" t="s">
        <v>7309</v>
      </c>
      <c r="C3748" s="59" t="s">
        <v>7310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6632</v>
      </c>
      <c r="O3748" s="59" t="s">
        <v>6794</v>
      </c>
      <c r="P3748" s="59" t="s">
        <v>2647</v>
      </c>
      <c r="Q3748" s="59"/>
    </row>
    <row r="3749" spans="1:17" ht="15" customHeight="1" x14ac:dyDescent="0.25">
      <c r="A3749" s="61">
        <v>16243</v>
      </c>
      <c r="B3749" s="61" t="s">
        <v>7275</v>
      </c>
      <c r="C3749" s="61" t="s">
        <v>7276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6632</v>
      </c>
      <c r="O3749" s="61" t="s">
        <v>6794</v>
      </c>
      <c r="P3749" s="61" t="s">
        <v>3415</v>
      </c>
      <c r="Q3749" s="61"/>
    </row>
    <row r="3750" spans="1:17" ht="15" customHeight="1" x14ac:dyDescent="0.25">
      <c r="A3750" s="61">
        <v>16245</v>
      </c>
      <c r="B3750" s="61" t="s">
        <v>7279</v>
      </c>
      <c r="C3750" s="61" t="s">
        <v>7280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6632</v>
      </c>
      <c r="O3750" s="61" t="s">
        <v>6794</v>
      </c>
      <c r="P3750" s="61" t="s">
        <v>3415</v>
      </c>
      <c r="Q3750" s="61"/>
    </row>
    <row r="3751" spans="1:17" ht="15" customHeight="1" x14ac:dyDescent="0.25">
      <c r="A3751" s="61">
        <v>16244</v>
      </c>
      <c r="B3751" s="61" t="s">
        <v>7277</v>
      </c>
      <c r="C3751" s="61" t="s">
        <v>7278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6632</v>
      </c>
      <c r="O3751" s="61" t="s">
        <v>6794</v>
      </c>
      <c r="P3751" s="61" t="s">
        <v>3415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6">
        <v>1.2349000000000001</v>
      </c>
      <c r="H3752" s="66">
        <f t="shared" si="187"/>
        <v>1.3583900000000002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6632</v>
      </c>
      <c r="O3752" s="55" t="s">
        <v>6633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6">
        <v>0.82489999999999997</v>
      </c>
      <c r="H3753" s="66">
        <f t="shared" si="187"/>
        <v>0.90738999999999992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6632</v>
      </c>
      <c r="O3753" s="55" t="s">
        <v>6633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6">
        <v>0.78490000000000004</v>
      </c>
      <c r="H3754" s="66">
        <f t="shared" si="187"/>
        <v>0.8633900000000001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6632</v>
      </c>
      <c r="O3754" s="55" t="s">
        <v>6633</v>
      </c>
      <c r="P3754" s="55"/>
      <c r="Q3754" s="55"/>
    </row>
    <row r="3755" spans="1:17" ht="15" customHeight="1" x14ac:dyDescent="0.25">
      <c r="A3755" s="57">
        <v>15104</v>
      </c>
      <c r="B3755" s="57" t="s">
        <v>5641</v>
      </c>
      <c r="C3755" s="57" t="s">
        <v>5642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5554</v>
      </c>
      <c r="O3755" s="57" t="s">
        <v>5555</v>
      </c>
      <c r="P3755" s="57" t="s">
        <v>2231</v>
      </c>
      <c r="Q3755" s="57"/>
    </row>
    <row r="3756" spans="1:17" ht="15" customHeight="1" x14ac:dyDescent="0.25">
      <c r="A3756" s="57">
        <v>18381</v>
      </c>
      <c r="B3756" s="57" t="s">
        <v>7036</v>
      </c>
      <c r="C3756" s="57" t="s">
        <v>7037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6632</v>
      </c>
      <c r="O3756" s="57" t="s">
        <v>6648</v>
      </c>
      <c r="P3756" s="57" t="s">
        <v>2231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6">
        <v>1.0448999999999999</v>
      </c>
      <c r="H3757" s="66">
        <f t="shared" si="187"/>
        <v>1.1493899999999999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6632</v>
      </c>
      <c r="O3757" s="55" t="s">
        <v>6648</v>
      </c>
      <c r="P3757" s="55"/>
      <c r="Q3757" s="55"/>
    </row>
    <row r="3758" spans="1:17" ht="15" customHeight="1" x14ac:dyDescent="0.25">
      <c r="A3758" s="57">
        <v>13646</v>
      </c>
      <c r="B3758" s="57" t="s">
        <v>6917</v>
      </c>
      <c r="C3758" s="57" t="s">
        <v>6918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6632</v>
      </c>
      <c r="O3758" s="57" t="s">
        <v>6648</v>
      </c>
      <c r="P3758" s="57" t="s">
        <v>2231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6">
        <v>0.82489999999999997</v>
      </c>
      <c r="H3759" s="66">
        <f t="shared" si="187"/>
        <v>0.90738999999999992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6632</v>
      </c>
      <c r="O3759" s="55" t="s">
        <v>6648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6">
        <v>1.0249000000000001</v>
      </c>
      <c r="H3760" s="66">
        <f t="shared" si="187"/>
        <v>1.1273900000000001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6632</v>
      </c>
      <c r="O3760" s="55" t="s">
        <v>6648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6">
        <v>0.95489999999999997</v>
      </c>
      <c r="H3761" s="66">
        <f t="shared" si="187"/>
        <v>1.0503899999999999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5554</v>
      </c>
      <c r="O3761" s="55" t="s">
        <v>5579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6">
        <v>0.82490000000000008</v>
      </c>
      <c r="H3762" s="66">
        <f t="shared" si="187"/>
        <v>0.90739000000000014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5554</v>
      </c>
      <c r="O3762" s="55" t="s">
        <v>5579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6">
        <v>1.0448999999999999</v>
      </c>
      <c r="H3763" s="66">
        <f t="shared" si="187"/>
        <v>1.1493899999999999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5554</v>
      </c>
      <c r="O3763" s="55" t="s">
        <v>5579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6">
        <v>0.95489999999999997</v>
      </c>
      <c r="H3764" s="66">
        <f t="shared" si="187"/>
        <v>1.0503899999999999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5554</v>
      </c>
      <c r="O3764" s="55" t="s">
        <v>5579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6">
        <v>0.88490000000000002</v>
      </c>
      <c r="H3765" s="66">
        <f t="shared" si="187"/>
        <v>0.97338999999999998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5554</v>
      </c>
      <c r="O3765" s="55" t="s">
        <v>5579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6">
        <v>1.1949000000000001</v>
      </c>
      <c r="H3766" s="66">
        <f t="shared" si="187"/>
        <v>1.242696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5554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6">
        <v>1.1949000000000001</v>
      </c>
      <c r="H3767" s="66">
        <f t="shared" si="187"/>
        <v>1.242696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6632</v>
      </c>
      <c r="O3767" s="55" t="s">
        <v>5555</v>
      </c>
      <c r="P3767" s="55"/>
      <c r="Q3767" s="55"/>
    </row>
    <row r="3768" spans="1:17" ht="15" customHeight="1" x14ac:dyDescent="0.25">
      <c r="A3768" s="57">
        <v>13649</v>
      </c>
      <c r="B3768" s="57" t="s">
        <v>6921</v>
      </c>
      <c r="C3768" s="57" t="s">
        <v>6922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6632</v>
      </c>
      <c r="O3768" s="57" t="s">
        <v>6648</v>
      </c>
      <c r="P3768" s="57" t="s">
        <v>2231</v>
      </c>
      <c r="Q3768" s="57"/>
    </row>
    <row r="3769" spans="1:17" ht="15" customHeight="1" x14ac:dyDescent="0.25">
      <c r="A3769" s="57">
        <v>13648</v>
      </c>
      <c r="B3769" s="57" t="s">
        <v>6919</v>
      </c>
      <c r="C3769" s="57" t="s">
        <v>6920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6632</v>
      </c>
      <c r="O3769" s="57" t="s">
        <v>6648</v>
      </c>
      <c r="P3769" s="57" t="s">
        <v>2231</v>
      </c>
      <c r="Q3769" s="57"/>
    </row>
    <row r="3770" spans="1:17" ht="15" customHeight="1" x14ac:dyDescent="0.25">
      <c r="A3770" s="57">
        <v>13650</v>
      </c>
      <c r="B3770" s="57" t="s">
        <v>6923</v>
      </c>
      <c r="C3770" s="57" t="s">
        <v>6924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6632</v>
      </c>
      <c r="O3770" s="57" t="s">
        <v>6648</v>
      </c>
      <c r="P3770" s="57" t="s">
        <v>2231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6">
        <v>1.0248999999999999</v>
      </c>
      <c r="H3771" s="66">
        <f t="shared" si="187"/>
        <v>1.1273899999999999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6632</v>
      </c>
      <c r="O3771" s="55" t="s">
        <v>6648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6">
        <v>1.0248999999999999</v>
      </c>
      <c r="H3772" s="66">
        <f t="shared" si="187"/>
        <v>1.1273899999999999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6632</v>
      </c>
      <c r="O3772" s="55" t="s">
        <v>6648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6">
        <v>1.3349</v>
      </c>
      <c r="H3773" s="66">
        <f t="shared" si="187"/>
        <v>1.388296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6632</v>
      </c>
      <c r="O3773" s="55" t="s">
        <v>5555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6">
        <v>1.0248999999999999</v>
      </c>
      <c r="H3774" s="66">
        <f t="shared" si="187"/>
        <v>1.1273899999999999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6632</v>
      </c>
      <c r="O3774" s="55" t="s">
        <v>6648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6">
        <v>1.6449</v>
      </c>
      <c r="H3775" s="66">
        <f t="shared" si="187"/>
        <v>1.8093900000000001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6632</v>
      </c>
      <c r="O3775" s="55" t="s">
        <v>6648</v>
      </c>
      <c r="P3775" s="55"/>
      <c r="Q3775" s="55"/>
    </row>
    <row r="3776" spans="1:17" ht="15" customHeight="1" x14ac:dyDescent="0.25">
      <c r="A3776" s="57">
        <v>20665</v>
      </c>
      <c r="B3776" s="57" t="s">
        <v>7137</v>
      </c>
      <c r="C3776" s="57" t="s">
        <v>7138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6632</v>
      </c>
      <c r="O3776" s="57" t="s">
        <v>6648</v>
      </c>
      <c r="P3776" s="57" t="s">
        <v>2231</v>
      </c>
      <c r="Q3776" s="57"/>
    </row>
    <row r="3777" spans="1:17" ht="15" customHeight="1" x14ac:dyDescent="0.25">
      <c r="A3777" s="57">
        <v>15097</v>
      </c>
      <c r="B3777" s="57" t="s">
        <v>6982</v>
      </c>
      <c r="C3777" s="57" t="s">
        <v>6983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6632</v>
      </c>
      <c r="O3777" s="57" t="s">
        <v>6633</v>
      </c>
      <c r="P3777" s="57" t="s">
        <v>2231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6">
        <v>1.0949</v>
      </c>
      <c r="H3778" s="66">
        <f t="shared" si="187"/>
        <v>1.2043900000000001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6632</v>
      </c>
      <c r="O3778" s="55" t="s">
        <v>6633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6">
        <v>1.0949</v>
      </c>
      <c r="H3779" s="66">
        <f t="shared" si="187"/>
        <v>1.2043900000000001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6632</v>
      </c>
      <c r="O3779" s="55" t="s">
        <v>6633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6">
        <v>1.5448999999999999</v>
      </c>
      <c r="H3780" s="66">
        <f t="shared" si="187"/>
        <v>1.69939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6632</v>
      </c>
      <c r="O3780" s="55" t="s">
        <v>6633</v>
      </c>
      <c r="P3780" s="55"/>
      <c r="Q3780" s="55"/>
    </row>
    <row r="3781" spans="1:17" ht="15" customHeight="1" x14ac:dyDescent="0.25">
      <c r="A3781" s="57">
        <v>20660</v>
      </c>
      <c r="B3781" s="57" t="s">
        <v>7133</v>
      </c>
      <c r="C3781" s="57" t="s">
        <v>7134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6632</v>
      </c>
      <c r="O3781" s="57" t="s">
        <v>6648</v>
      </c>
      <c r="P3781" s="57" t="s">
        <v>2231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6">
        <v>0.78490000000000004</v>
      </c>
      <c r="H3782" s="66">
        <f t="shared" si="190"/>
        <v>0.8633900000000001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6632</v>
      </c>
      <c r="O3782" s="55" t="s">
        <v>6648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6">
        <v>1.1349</v>
      </c>
      <c r="H3783" s="66">
        <f t="shared" si="190"/>
        <v>1.2483900000000001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6632</v>
      </c>
      <c r="O3783" s="55" t="s">
        <v>6648</v>
      </c>
      <c r="P3783" s="55"/>
      <c r="Q3783" s="55"/>
    </row>
    <row r="3784" spans="1:17" ht="15" customHeight="1" x14ac:dyDescent="0.25">
      <c r="A3784" s="57">
        <v>20662</v>
      </c>
      <c r="B3784" s="57" t="s">
        <v>7135</v>
      </c>
      <c r="C3784" s="57" t="s">
        <v>7136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6632</v>
      </c>
      <c r="O3784" s="57" t="s">
        <v>6648</v>
      </c>
      <c r="P3784" s="57" t="s">
        <v>2231</v>
      </c>
      <c r="Q3784" s="57"/>
    </row>
    <row r="3785" spans="1:17" ht="15" customHeight="1" x14ac:dyDescent="0.3">
      <c r="A3785" s="63">
        <v>23021</v>
      </c>
      <c r="B3785" s="63" t="s">
        <v>10386</v>
      </c>
      <c r="C3785" s="63" t="s">
        <v>10387</v>
      </c>
      <c r="D3785" s="63"/>
      <c r="E3785" s="63">
        <v>22</v>
      </c>
      <c r="F3785" s="63">
        <v>12</v>
      </c>
      <c r="G3785" s="64">
        <v>1.7549000000000001</v>
      </c>
      <c r="H3785" s="64">
        <f t="shared" si="190"/>
        <v>2.140978</v>
      </c>
      <c r="I3785" s="63">
        <v>18</v>
      </c>
      <c r="J3785" s="63">
        <v>7</v>
      </c>
      <c r="K3785" s="63">
        <v>126</v>
      </c>
      <c r="L3785" s="63">
        <f t="shared" si="191"/>
        <v>0</v>
      </c>
      <c r="M3785" s="63">
        <f t="shared" si="192"/>
        <v>0</v>
      </c>
      <c r="N3785" s="63" t="s">
        <v>4977</v>
      </c>
      <c r="O3785" s="63" t="s">
        <v>4981</v>
      </c>
      <c r="P3785" s="63"/>
      <c r="Q3785" s="63"/>
    </row>
    <row r="3786" spans="1:17" ht="15" customHeight="1" x14ac:dyDescent="0.25">
      <c r="A3786" s="61">
        <v>15953</v>
      </c>
      <c r="B3786" s="61" t="s">
        <v>5015</v>
      </c>
      <c r="C3786" s="61" t="s">
        <v>5016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4977</v>
      </c>
      <c r="O3786" s="61" t="s">
        <v>4981</v>
      </c>
      <c r="P3786" s="61" t="s">
        <v>3415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6">
        <v>1.9149</v>
      </c>
      <c r="H3787" s="66">
        <f t="shared" si="190"/>
        <v>2.1063900000000002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5774</v>
      </c>
      <c r="O3787" s="55" t="s">
        <v>5775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6">
        <v>0.4249</v>
      </c>
      <c r="H3788" s="66">
        <f t="shared" si="190"/>
        <v>0.46738999999999997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5774</v>
      </c>
      <c r="O3788" s="55" t="s">
        <v>5775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6">
        <v>1.9149</v>
      </c>
      <c r="H3789" s="66">
        <f t="shared" si="190"/>
        <v>2.1063900000000002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5774</v>
      </c>
      <c r="O3789" s="55" t="s">
        <v>5783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6">
        <v>0.47490000000000004</v>
      </c>
      <c r="H3790" s="66">
        <f t="shared" si="190"/>
        <v>0.52239000000000002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5774</v>
      </c>
      <c r="O3790" s="55" t="s">
        <v>5783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6">
        <v>0.9849</v>
      </c>
      <c r="H3791" s="66">
        <f t="shared" si="190"/>
        <v>1.0833900000000001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5774</v>
      </c>
      <c r="O3791" s="55" t="s">
        <v>5783</v>
      </c>
      <c r="P3791" s="55"/>
      <c r="Q3791" s="55"/>
    </row>
    <row r="3792" spans="1:17" ht="15" customHeight="1" x14ac:dyDescent="0.25">
      <c r="A3792" s="57">
        <v>19442</v>
      </c>
      <c r="B3792" s="57" t="s">
        <v>5091</v>
      </c>
      <c r="C3792" s="57" t="s">
        <v>5092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5027</v>
      </c>
      <c r="O3792" s="57" t="s">
        <v>5033</v>
      </c>
      <c r="P3792" s="57" t="s">
        <v>2231</v>
      </c>
      <c r="Q3792" s="57"/>
    </row>
    <row r="3793" spans="1:17" ht="15" customHeight="1" x14ac:dyDescent="0.25">
      <c r="A3793" s="57">
        <v>20225</v>
      </c>
      <c r="B3793" s="57" t="s">
        <v>5113</v>
      </c>
      <c r="C3793" s="57" t="s">
        <v>5114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5027</v>
      </c>
      <c r="O3793" s="57" t="s">
        <v>5033</v>
      </c>
      <c r="P3793" s="57" t="s">
        <v>2231</v>
      </c>
      <c r="Q3793" s="57"/>
    </row>
    <row r="3794" spans="1:17" ht="15" customHeight="1" x14ac:dyDescent="0.25">
      <c r="A3794" s="57">
        <v>20224</v>
      </c>
      <c r="B3794" s="57" t="s">
        <v>5111</v>
      </c>
      <c r="C3794" s="57" t="s">
        <v>5112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5027</v>
      </c>
      <c r="O3794" s="57" t="s">
        <v>5033</v>
      </c>
      <c r="P3794" s="57" t="s">
        <v>2231</v>
      </c>
      <c r="Q3794" s="57"/>
    </row>
    <row r="3795" spans="1:17" ht="15" customHeight="1" x14ac:dyDescent="0.25">
      <c r="A3795" s="59">
        <v>23348</v>
      </c>
      <c r="B3795" s="59" t="s">
        <v>5145</v>
      </c>
      <c r="C3795" s="59" t="s">
        <v>5146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5027</v>
      </c>
      <c r="O3795" s="59" t="s">
        <v>5033</v>
      </c>
      <c r="P3795" s="59" t="s">
        <v>2647</v>
      </c>
      <c r="Q3795" s="59"/>
    </row>
    <row r="3796" spans="1:17" ht="15" customHeight="1" x14ac:dyDescent="0.25">
      <c r="A3796" s="59">
        <v>23349</v>
      </c>
      <c r="B3796" s="59" t="s">
        <v>5147</v>
      </c>
      <c r="C3796" s="59" t="s">
        <v>5148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5027</v>
      </c>
      <c r="O3796" s="59" t="s">
        <v>5033</v>
      </c>
      <c r="P3796" s="59" t="s">
        <v>2647</v>
      </c>
      <c r="Q3796" s="59"/>
    </row>
    <row r="3797" spans="1:17" ht="15" customHeight="1" x14ac:dyDescent="0.25">
      <c r="A3797" s="57">
        <v>13179</v>
      </c>
      <c r="B3797" s="57" t="s">
        <v>5062</v>
      </c>
      <c r="C3797" s="57" t="s">
        <v>5063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5027</v>
      </c>
      <c r="O3797" s="57" t="s">
        <v>5033</v>
      </c>
      <c r="P3797" s="57" t="s">
        <v>2231</v>
      </c>
      <c r="Q3797" s="57"/>
    </row>
    <row r="3798" spans="1:17" ht="15" customHeight="1" x14ac:dyDescent="0.25">
      <c r="A3798" s="57">
        <v>13181</v>
      </c>
      <c r="B3798" s="57" t="s">
        <v>5066</v>
      </c>
      <c r="C3798" s="57" t="s">
        <v>5067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5027</v>
      </c>
      <c r="O3798" s="57" t="s">
        <v>5033</v>
      </c>
      <c r="P3798" s="57" t="s">
        <v>2231</v>
      </c>
      <c r="Q3798" s="57"/>
    </row>
    <row r="3799" spans="1:17" ht="15" customHeight="1" x14ac:dyDescent="0.25">
      <c r="A3799" s="57">
        <v>11785</v>
      </c>
      <c r="B3799" s="57" t="s">
        <v>5040</v>
      </c>
      <c r="C3799" s="57" t="s">
        <v>5041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5027</v>
      </c>
      <c r="O3799" s="57" t="s">
        <v>5033</v>
      </c>
      <c r="P3799" s="57" t="s">
        <v>2231</v>
      </c>
      <c r="Q3799" s="57"/>
    </row>
    <row r="3800" spans="1:17" ht="15" customHeight="1" x14ac:dyDescent="0.25">
      <c r="A3800" s="57">
        <v>13094</v>
      </c>
      <c r="B3800" s="57" t="s">
        <v>5058</v>
      </c>
      <c r="C3800" s="57" t="s">
        <v>5059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5027</v>
      </c>
      <c r="O3800" s="57" t="s">
        <v>5033</v>
      </c>
      <c r="P3800" s="57" t="s">
        <v>2231</v>
      </c>
      <c r="Q3800" s="57"/>
    </row>
    <row r="3801" spans="1:17" ht="15" customHeight="1" x14ac:dyDescent="0.25">
      <c r="A3801" s="57">
        <v>13183</v>
      </c>
      <c r="B3801" s="57" t="s">
        <v>5070</v>
      </c>
      <c r="C3801" s="57" t="s">
        <v>5071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5027</v>
      </c>
      <c r="O3801" s="57" t="s">
        <v>5033</v>
      </c>
      <c r="P3801" s="57" t="s">
        <v>2231</v>
      </c>
      <c r="Q3801" s="57"/>
    </row>
    <row r="3802" spans="1:17" ht="15" customHeight="1" x14ac:dyDescent="0.25">
      <c r="A3802" s="57">
        <v>21548</v>
      </c>
      <c r="B3802" s="57" t="s">
        <v>5121</v>
      </c>
      <c r="C3802" s="57" t="s">
        <v>5122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5027</v>
      </c>
      <c r="O3802" s="57" t="s">
        <v>5033</v>
      </c>
      <c r="P3802" s="57" t="s">
        <v>2231</v>
      </c>
      <c r="Q3802" s="57"/>
    </row>
    <row r="3803" spans="1:17" ht="15" customHeight="1" x14ac:dyDescent="0.25">
      <c r="A3803" s="57">
        <v>14471</v>
      </c>
      <c r="B3803" s="57" t="s">
        <v>5080</v>
      </c>
      <c r="C3803" s="57" t="s">
        <v>5081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5027</v>
      </c>
      <c r="O3803" s="57" t="s">
        <v>5033</v>
      </c>
      <c r="P3803" s="57" t="s">
        <v>2231</v>
      </c>
      <c r="Q3803" s="57"/>
    </row>
    <row r="3804" spans="1:17" ht="15" customHeight="1" x14ac:dyDescent="0.25">
      <c r="A3804" s="57">
        <v>13182</v>
      </c>
      <c r="B3804" s="57" t="s">
        <v>5068</v>
      </c>
      <c r="C3804" s="57" t="s">
        <v>5069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5027</v>
      </c>
      <c r="O3804" s="57" t="s">
        <v>5033</v>
      </c>
      <c r="P3804" s="57" t="s">
        <v>2231</v>
      </c>
      <c r="Q3804" s="57"/>
    </row>
    <row r="3805" spans="1:17" ht="15" customHeight="1" x14ac:dyDescent="0.25">
      <c r="A3805" s="57">
        <v>19444</v>
      </c>
      <c r="B3805" s="57" t="s">
        <v>5095</v>
      </c>
      <c r="C3805" s="57" t="s">
        <v>5096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5027</v>
      </c>
      <c r="O3805" s="57" t="s">
        <v>5033</v>
      </c>
      <c r="P3805" s="57" t="s">
        <v>2231</v>
      </c>
      <c r="Q3805" s="57"/>
    </row>
    <row r="3806" spans="1:17" ht="15" customHeight="1" x14ac:dyDescent="0.25">
      <c r="A3806" s="57">
        <v>13180</v>
      </c>
      <c r="B3806" s="57" t="s">
        <v>5064</v>
      </c>
      <c r="C3806" s="57" t="s">
        <v>5065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5027</v>
      </c>
      <c r="O3806" s="57" t="s">
        <v>5033</v>
      </c>
      <c r="P3806" s="57" t="s">
        <v>2231</v>
      </c>
      <c r="Q3806" s="57"/>
    </row>
    <row r="3807" spans="1:17" ht="15" customHeight="1" x14ac:dyDescent="0.25">
      <c r="A3807" s="57">
        <v>13184</v>
      </c>
      <c r="B3807" s="57" t="s">
        <v>5072</v>
      </c>
      <c r="C3807" s="57" t="s">
        <v>5073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5027</v>
      </c>
      <c r="O3807" s="57" t="s">
        <v>5033</v>
      </c>
      <c r="P3807" s="57" t="s">
        <v>2231</v>
      </c>
      <c r="Q3807" s="57"/>
    </row>
    <row r="3808" spans="1:17" ht="15" customHeight="1" x14ac:dyDescent="0.25">
      <c r="A3808" s="57">
        <v>18033</v>
      </c>
      <c r="B3808" s="57" t="s">
        <v>5089</v>
      </c>
      <c r="C3808" s="57" t="s">
        <v>5090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5027</v>
      </c>
      <c r="O3808" s="57" t="s">
        <v>5033</v>
      </c>
      <c r="P3808" s="57" t="s">
        <v>2231</v>
      </c>
      <c r="Q3808" s="57"/>
    </row>
    <row r="3809" spans="1:17" ht="15" customHeight="1" x14ac:dyDescent="0.25">
      <c r="A3809" s="57">
        <v>12986</v>
      </c>
      <c r="B3809" s="57" t="s">
        <v>5056</v>
      </c>
      <c r="C3809" s="57" t="s">
        <v>5057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5027</v>
      </c>
      <c r="O3809" s="57" t="s">
        <v>5033</v>
      </c>
      <c r="P3809" s="57" t="s">
        <v>2231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6">
        <v>0.88490000000000002</v>
      </c>
      <c r="H3810" s="66">
        <f t="shared" si="190"/>
        <v>0.97338999999999998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5027</v>
      </c>
      <c r="O3810" s="55" t="s">
        <v>5033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6">
        <v>0.88490000000000002</v>
      </c>
      <c r="H3811" s="66">
        <f t="shared" si="190"/>
        <v>0.97338999999999998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5027</v>
      </c>
      <c r="O3811" s="55" t="s">
        <v>5033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6">
        <v>0.88490000000000002</v>
      </c>
      <c r="H3812" s="66">
        <f t="shared" si="190"/>
        <v>0.97338999999999998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5027</v>
      </c>
      <c r="O3812" s="55" t="s">
        <v>5033</v>
      </c>
      <c r="P3812" s="55"/>
      <c r="Q3812" s="55"/>
    </row>
    <row r="3813" spans="1:17" ht="15" customHeight="1" x14ac:dyDescent="0.25">
      <c r="A3813" s="57">
        <v>20226</v>
      </c>
      <c r="B3813" s="57" t="s">
        <v>5115</v>
      </c>
      <c r="C3813" s="57" t="s">
        <v>5116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5027</v>
      </c>
      <c r="O3813" s="57" t="s">
        <v>5033</v>
      </c>
      <c r="P3813" s="57" t="s">
        <v>2231</v>
      </c>
      <c r="Q3813" s="57"/>
    </row>
    <row r="3814" spans="1:17" ht="15" customHeight="1" x14ac:dyDescent="0.25">
      <c r="A3814" s="57">
        <v>19443</v>
      </c>
      <c r="B3814" s="57" t="s">
        <v>5093</v>
      </c>
      <c r="C3814" s="57" t="s">
        <v>5094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5027</v>
      </c>
      <c r="O3814" s="57" t="s">
        <v>5033</v>
      </c>
      <c r="P3814" s="57" t="s">
        <v>2231</v>
      </c>
      <c r="Q3814" s="57"/>
    </row>
    <row r="3815" spans="1:17" ht="15" customHeight="1" x14ac:dyDescent="0.25">
      <c r="A3815" s="57">
        <v>20810</v>
      </c>
      <c r="B3815" s="57" t="s">
        <v>5119</v>
      </c>
      <c r="C3815" s="57" t="s">
        <v>5120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5027</v>
      </c>
      <c r="O3815" s="57" t="s">
        <v>5033</v>
      </c>
      <c r="P3815" s="57" t="s">
        <v>2231</v>
      </c>
      <c r="Q3815" s="57"/>
    </row>
    <row r="3816" spans="1:17" ht="15" customHeight="1" x14ac:dyDescent="0.25">
      <c r="A3816" s="57">
        <v>22961</v>
      </c>
      <c r="B3816" s="57" t="s">
        <v>7470</v>
      </c>
      <c r="C3816" s="57" t="s">
        <v>7471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7399</v>
      </c>
      <c r="O3816" s="57" t="s">
        <v>7412</v>
      </c>
      <c r="P3816" s="57" t="s">
        <v>2231</v>
      </c>
      <c r="Q3816" s="57"/>
    </row>
    <row r="3817" spans="1:17" ht="15" customHeight="1" x14ac:dyDescent="0.25">
      <c r="A3817" s="57">
        <v>15518</v>
      </c>
      <c r="B3817" s="57" t="s">
        <v>7427</v>
      </c>
      <c r="C3817" s="57" t="s">
        <v>7428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7399</v>
      </c>
      <c r="O3817" s="57" t="s">
        <v>7400</v>
      </c>
      <c r="P3817" s="57" t="s">
        <v>2231</v>
      </c>
      <c r="Q3817" s="57"/>
    </row>
    <row r="3818" spans="1:17" ht="15" customHeight="1" x14ac:dyDescent="0.25">
      <c r="A3818" s="57">
        <v>14018</v>
      </c>
      <c r="B3818" s="57" t="s">
        <v>7419</v>
      </c>
      <c r="C3818" s="57" t="s">
        <v>7420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7399</v>
      </c>
      <c r="O3818" s="57" t="s">
        <v>7403</v>
      </c>
      <c r="P3818" s="57" t="s">
        <v>2231</v>
      </c>
      <c r="Q3818" s="57"/>
    </row>
    <row r="3819" spans="1:17" ht="15" customHeight="1" x14ac:dyDescent="0.25">
      <c r="A3819" s="57">
        <v>11623</v>
      </c>
      <c r="B3819" s="57" t="s">
        <v>7413</v>
      </c>
      <c r="C3819" s="57" t="s">
        <v>7414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7399</v>
      </c>
      <c r="O3819" s="57" t="s">
        <v>7400</v>
      </c>
      <c r="P3819" s="57" t="s">
        <v>2231</v>
      </c>
      <c r="Q3819" s="57"/>
    </row>
    <row r="3820" spans="1:17" ht="15" customHeight="1" x14ac:dyDescent="0.25">
      <c r="A3820" s="57">
        <v>4607</v>
      </c>
      <c r="B3820" s="57" t="s">
        <v>7404</v>
      </c>
      <c r="C3820" s="57" t="s">
        <v>7405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7399</v>
      </c>
      <c r="O3820" s="57" t="s">
        <v>7400</v>
      </c>
      <c r="P3820" s="57" t="s">
        <v>2231</v>
      </c>
      <c r="Q3820" s="57"/>
    </row>
    <row r="3821" spans="1:17" ht="15" customHeight="1" x14ac:dyDescent="0.25">
      <c r="A3821" s="57">
        <v>15521</v>
      </c>
      <c r="B3821" s="57" t="s">
        <v>7429</v>
      </c>
      <c r="C3821" s="57" t="s">
        <v>7430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7399</v>
      </c>
      <c r="O3821" s="57" t="s">
        <v>7412</v>
      </c>
      <c r="P3821" s="57" t="s">
        <v>2231</v>
      </c>
      <c r="Q3821" s="57"/>
    </row>
    <row r="3822" spans="1:17" ht="15" customHeight="1" x14ac:dyDescent="0.25">
      <c r="A3822" s="57">
        <v>22965</v>
      </c>
      <c r="B3822" s="57" t="s">
        <v>7472</v>
      </c>
      <c r="C3822" s="57" t="s">
        <v>7473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7399</v>
      </c>
      <c r="O3822" s="57" t="s">
        <v>7433</v>
      </c>
      <c r="P3822" s="57" t="s">
        <v>2231</v>
      </c>
      <c r="Q3822" s="57"/>
    </row>
    <row r="3823" spans="1:17" ht="15" customHeight="1" x14ac:dyDescent="0.25">
      <c r="A3823" s="57">
        <v>15513</v>
      </c>
      <c r="B3823" s="57" t="s">
        <v>7425</v>
      </c>
      <c r="C3823" s="57" t="s">
        <v>7426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7399</v>
      </c>
      <c r="O3823" s="57" t="s">
        <v>7412</v>
      </c>
      <c r="P3823" s="57" t="s">
        <v>2231</v>
      </c>
      <c r="Q3823" s="57"/>
    </row>
    <row r="3824" spans="1:17" ht="15" customHeight="1" x14ac:dyDescent="0.25">
      <c r="A3824" s="57">
        <v>15542</v>
      </c>
      <c r="B3824" s="57" t="s">
        <v>7431</v>
      </c>
      <c r="C3824" s="57" t="s">
        <v>7432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7399</v>
      </c>
      <c r="O3824" s="57" t="s">
        <v>7433</v>
      </c>
      <c r="P3824" s="57" t="s">
        <v>2231</v>
      </c>
      <c r="Q3824" s="57"/>
    </row>
    <row r="3825" spans="1:17" ht="15" customHeight="1" x14ac:dyDescent="0.25">
      <c r="A3825" s="57">
        <v>14017</v>
      </c>
      <c r="B3825" s="57" t="s">
        <v>7417</v>
      </c>
      <c r="C3825" s="57" t="s">
        <v>7418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7399</v>
      </c>
      <c r="O3825" s="57" t="s">
        <v>7403</v>
      </c>
      <c r="P3825" s="57" t="s">
        <v>2231</v>
      </c>
      <c r="Q3825" s="57"/>
    </row>
    <row r="3826" spans="1:17" ht="15" customHeight="1" x14ac:dyDescent="0.25">
      <c r="A3826" s="57">
        <v>15512</v>
      </c>
      <c r="B3826" s="57" t="s">
        <v>7423</v>
      </c>
      <c r="C3826" s="57" t="s">
        <v>7424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7399</v>
      </c>
      <c r="O3826" s="57" t="s">
        <v>7400</v>
      </c>
      <c r="P3826" s="57" t="s">
        <v>2231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6">
        <v>1.5048999999999999</v>
      </c>
      <c r="H3827" s="66">
        <f t="shared" si="190"/>
        <v>1.6553899999999999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7399</v>
      </c>
      <c r="O3827" s="55" t="s">
        <v>7400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6">
        <v>1.4049</v>
      </c>
      <c r="H3828" s="66">
        <f t="shared" si="190"/>
        <v>1.54539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7399</v>
      </c>
      <c r="O3828" s="55" t="s">
        <v>7403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6">
        <v>2.3249</v>
      </c>
      <c r="H3829" s="66">
        <f t="shared" si="190"/>
        <v>2.5573899999999998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7399</v>
      </c>
      <c r="O3829" s="55" t="s">
        <v>7412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6">
        <v>2.3249</v>
      </c>
      <c r="H3830" s="66">
        <f t="shared" si="190"/>
        <v>2.5573899999999998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7399</v>
      </c>
      <c r="O3830" s="55" t="s">
        <v>7400</v>
      </c>
      <c r="P3830" s="55"/>
      <c r="Q3830" s="55"/>
    </row>
    <row r="3831" spans="1:17" ht="15" customHeight="1" x14ac:dyDescent="0.25">
      <c r="A3831" s="57">
        <v>4109</v>
      </c>
      <c r="B3831" s="57" t="s">
        <v>7401</v>
      </c>
      <c r="C3831" s="57" t="s">
        <v>7402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7399</v>
      </c>
      <c r="O3831" s="57" t="s">
        <v>7403</v>
      </c>
      <c r="P3831" s="57" t="s">
        <v>2231</v>
      </c>
      <c r="Q3831" s="57"/>
    </row>
    <row r="3832" spans="1:17" ht="15" customHeight="1" x14ac:dyDescent="0.25">
      <c r="A3832" s="57">
        <v>22808</v>
      </c>
      <c r="B3832" s="57" t="s">
        <v>7452</v>
      </c>
      <c r="C3832" s="57" t="s">
        <v>7453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7399</v>
      </c>
      <c r="O3832" s="57" t="s">
        <v>7454</v>
      </c>
      <c r="P3832" s="57" t="s">
        <v>2231</v>
      </c>
      <c r="Q3832" s="57"/>
    </row>
    <row r="3833" spans="1:17" ht="15" customHeight="1" x14ac:dyDescent="0.25">
      <c r="A3833" s="57">
        <v>22807</v>
      </c>
      <c r="B3833" s="57" t="s">
        <v>7450</v>
      </c>
      <c r="C3833" s="57" t="s">
        <v>7451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7399</v>
      </c>
      <c r="O3833" s="57" t="s">
        <v>7412</v>
      </c>
      <c r="P3833" s="57" t="s">
        <v>2231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6">
        <v>1.7548999999999999</v>
      </c>
      <c r="H3834" s="66">
        <f t="shared" si="190"/>
        <v>1.9303899999999998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4916</v>
      </c>
      <c r="O3834" s="55" t="s">
        <v>4917</v>
      </c>
      <c r="P3834" s="55"/>
      <c r="Q3834" s="144">
        <v>45492</v>
      </c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6">
        <v>1.7548999999999999</v>
      </c>
      <c r="H3835" s="66">
        <f t="shared" si="190"/>
        <v>1.9303899999999998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4916</v>
      </c>
      <c r="O3835" s="55" t="s">
        <v>4917</v>
      </c>
      <c r="P3835" s="55"/>
      <c r="Q3835" s="144">
        <v>45492</v>
      </c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6">
        <v>1.7548999999999999</v>
      </c>
      <c r="H3836" s="66">
        <f t="shared" si="190"/>
        <v>1.9303899999999998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4916</v>
      </c>
      <c r="O3836" s="55" t="s">
        <v>4917</v>
      </c>
      <c r="P3836" s="55"/>
      <c r="Q3836" s="144">
        <v>45492</v>
      </c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6">
        <v>0.88490000000000002</v>
      </c>
      <c r="H3837" s="66">
        <f t="shared" si="190"/>
        <v>0.97338999999999998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5211</v>
      </c>
      <c r="O3837" s="55" t="s">
        <v>5212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6">
        <v>0.88490000000000002</v>
      </c>
      <c r="H3838" s="66">
        <f t="shared" si="190"/>
        <v>0.97338999999999998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5211</v>
      </c>
      <c r="O3838" s="55" t="s">
        <v>5212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6">
        <v>0.88490000000000002</v>
      </c>
      <c r="H3839" s="66">
        <f t="shared" si="190"/>
        <v>0.97338999999999998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5211</v>
      </c>
      <c r="O3839" s="55" t="s">
        <v>5212</v>
      </c>
      <c r="P3839" s="55"/>
      <c r="Q3839" s="55"/>
    </row>
    <row r="3840" spans="1:17" ht="15" customHeight="1" x14ac:dyDescent="0.25">
      <c r="A3840" s="57">
        <v>4542</v>
      </c>
      <c r="B3840" s="57" t="s">
        <v>5233</v>
      </c>
      <c r="C3840" s="57" t="s">
        <v>5234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5211</v>
      </c>
      <c r="O3840" s="57" t="s">
        <v>5212</v>
      </c>
      <c r="P3840" s="57" t="s">
        <v>2231</v>
      </c>
      <c r="Q3840" s="57"/>
    </row>
    <row r="3841" spans="1:17" ht="15" customHeight="1" x14ac:dyDescent="0.25">
      <c r="A3841" s="57">
        <v>4547</v>
      </c>
      <c r="B3841" s="57" t="s">
        <v>5241</v>
      </c>
      <c r="C3841" s="57" t="s">
        <v>5242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5211</v>
      </c>
      <c r="O3841" s="57" t="s">
        <v>5212</v>
      </c>
      <c r="P3841" s="57" t="s">
        <v>2231</v>
      </c>
      <c r="Q3841" s="57"/>
    </row>
    <row r="3842" spans="1:17" ht="15" customHeight="1" x14ac:dyDescent="0.25">
      <c r="A3842" s="57">
        <v>4550</v>
      </c>
      <c r="B3842" s="57" t="s">
        <v>5245</v>
      </c>
      <c r="C3842" s="57" t="s">
        <v>5246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5211</v>
      </c>
      <c r="O3842" s="57" t="s">
        <v>5212</v>
      </c>
      <c r="P3842" s="57" t="s">
        <v>2231</v>
      </c>
      <c r="Q3842" s="57"/>
    </row>
    <row r="3843" spans="1:17" ht="15" customHeight="1" x14ac:dyDescent="0.25">
      <c r="A3843" s="57">
        <v>4543</v>
      </c>
      <c r="B3843" s="57" t="s">
        <v>5235</v>
      </c>
      <c r="C3843" s="57" t="s">
        <v>5236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5211</v>
      </c>
      <c r="O3843" s="57" t="s">
        <v>5212</v>
      </c>
      <c r="P3843" s="57" t="s">
        <v>2231</v>
      </c>
      <c r="Q3843" s="57"/>
    </row>
    <row r="3844" spans="1:17" ht="15" customHeight="1" x14ac:dyDescent="0.25">
      <c r="A3844" s="57">
        <v>4549</v>
      </c>
      <c r="B3844" s="57" t="s">
        <v>5243</v>
      </c>
      <c r="C3844" s="57" t="s">
        <v>5244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5211</v>
      </c>
      <c r="O3844" s="57" t="s">
        <v>5212</v>
      </c>
      <c r="P3844" s="57" t="s">
        <v>2231</v>
      </c>
      <c r="Q3844" s="57"/>
    </row>
    <row r="3845" spans="1:17" ht="15" customHeight="1" x14ac:dyDescent="0.25">
      <c r="A3845" s="57">
        <v>4544</v>
      </c>
      <c r="B3845" s="57" t="s">
        <v>5237</v>
      </c>
      <c r="C3845" s="57" t="s">
        <v>5238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5211</v>
      </c>
      <c r="O3845" s="57" t="s">
        <v>5212</v>
      </c>
      <c r="P3845" s="57" t="s">
        <v>2231</v>
      </c>
      <c r="Q3845" s="57"/>
    </row>
    <row r="3846" spans="1:17" ht="15" customHeight="1" x14ac:dyDescent="0.25">
      <c r="A3846" s="57">
        <v>4552</v>
      </c>
      <c r="B3846" s="57" t="s">
        <v>5249</v>
      </c>
      <c r="C3846" s="57" t="s">
        <v>5250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5211</v>
      </c>
      <c r="O3846" s="57" t="s">
        <v>5212</v>
      </c>
      <c r="P3846" s="57" t="s">
        <v>2231</v>
      </c>
      <c r="Q3846" s="57"/>
    </row>
    <row r="3847" spans="1:17" ht="15" customHeight="1" x14ac:dyDescent="0.25">
      <c r="A3847" s="57">
        <v>4551</v>
      </c>
      <c r="B3847" s="57" t="s">
        <v>5247</v>
      </c>
      <c r="C3847" s="57" t="s">
        <v>5248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5211</v>
      </c>
      <c r="O3847" s="57" t="s">
        <v>5212</v>
      </c>
      <c r="P3847" s="57" t="s">
        <v>2231</v>
      </c>
      <c r="Q3847" s="57"/>
    </row>
    <row r="3848" spans="1:17" ht="15" customHeight="1" x14ac:dyDescent="0.25">
      <c r="A3848" s="57">
        <v>4546</v>
      </c>
      <c r="B3848" s="57" t="s">
        <v>5239</v>
      </c>
      <c r="C3848" s="57" t="s">
        <v>5240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5211</v>
      </c>
      <c r="O3848" s="57" t="s">
        <v>5212</v>
      </c>
      <c r="P3848" s="57" t="s">
        <v>2231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6">
        <v>0.85489999999999999</v>
      </c>
      <c r="H3849" s="66">
        <f t="shared" si="193"/>
        <v>0.94039000000000006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5211</v>
      </c>
      <c r="O3849" s="55" t="s">
        <v>5212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6">
        <v>0.85489999999999999</v>
      </c>
      <c r="H3850" s="66">
        <f t="shared" si="193"/>
        <v>0.94039000000000006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5211</v>
      </c>
      <c r="O3850" s="55" t="s">
        <v>5212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6">
        <v>1.2348999999999999</v>
      </c>
      <c r="H3851" s="66">
        <f t="shared" si="193"/>
        <v>1.35839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5211</v>
      </c>
      <c r="O3851" s="55" t="s">
        <v>5212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6">
        <v>0.85489999999999999</v>
      </c>
      <c r="H3852" s="66">
        <f t="shared" si="193"/>
        <v>0.94039000000000006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5211</v>
      </c>
      <c r="O3852" s="55" t="s">
        <v>5212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6">
        <v>0.85489999999999999</v>
      </c>
      <c r="H3853" s="66">
        <f t="shared" si="193"/>
        <v>0.94039000000000006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5211</v>
      </c>
      <c r="O3853" s="55" t="s">
        <v>5212</v>
      </c>
      <c r="P3853" s="55"/>
      <c r="Q3853" s="55"/>
    </row>
    <row r="3854" spans="1:17" ht="15" customHeight="1" x14ac:dyDescent="0.25">
      <c r="A3854" s="57">
        <v>19543</v>
      </c>
      <c r="B3854" s="57" t="s">
        <v>4945</v>
      </c>
      <c r="C3854" s="57" t="s">
        <v>4946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4916</v>
      </c>
      <c r="O3854" s="57" t="s">
        <v>4917</v>
      </c>
      <c r="P3854" s="57" t="s">
        <v>2231</v>
      </c>
      <c r="Q3854" s="72">
        <v>45478</v>
      </c>
    </row>
    <row r="3855" spans="1:17" ht="15" customHeight="1" x14ac:dyDescent="0.25">
      <c r="A3855" s="57">
        <v>19544</v>
      </c>
      <c r="B3855" s="57" t="s">
        <v>4947</v>
      </c>
      <c r="C3855" s="57" t="s">
        <v>4948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4916</v>
      </c>
      <c r="O3855" s="57" t="s">
        <v>4917</v>
      </c>
      <c r="P3855" s="57" t="s">
        <v>2231</v>
      </c>
      <c r="Q3855" s="72">
        <v>45478</v>
      </c>
    </row>
    <row r="3856" spans="1:17" ht="15" customHeight="1" x14ac:dyDescent="0.25">
      <c r="A3856" s="57">
        <v>15760</v>
      </c>
      <c r="B3856" s="57" t="s">
        <v>4928</v>
      </c>
      <c r="C3856" s="57" t="s">
        <v>4929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4916</v>
      </c>
      <c r="O3856" s="57" t="s">
        <v>4917</v>
      </c>
      <c r="P3856" s="57" t="s">
        <v>2231</v>
      </c>
      <c r="Q3856" s="72">
        <v>45478</v>
      </c>
    </row>
    <row r="3857" spans="1:17" ht="15" customHeight="1" x14ac:dyDescent="0.25">
      <c r="A3857" s="57">
        <v>19545</v>
      </c>
      <c r="B3857" s="57" t="s">
        <v>4949</v>
      </c>
      <c r="C3857" s="57" t="s">
        <v>4950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4916</v>
      </c>
      <c r="O3857" s="57" t="s">
        <v>4917</v>
      </c>
      <c r="P3857" s="57" t="s">
        <v>2231</v>
      </c>
      <c r="Q3857" s="72">
        <v>45478</v>
      </c>
    </row>
    <row r="3858" spans="1:17" ht="15" customHeight="1" x14ac:dyDescent="0.25">
      <c r="A3858" s="57">
        <v>19540</v>
      </c>
      <c r="B3858" s="57" t="s">
        <v>4941</v>
      </c>
      <c r="C3858" s="57" t="s">
        <v>4942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4916</v>
      </c>
      <c r="O3858" s="57" t="s">
        <v>4917</v>
      </c>
      <c r="P3858" s="57" t="s">
        <v>2231</v>
      </c>
      <c r="Q3858" s="57"/>
    </row>
    <row r="3859" spans="1:17" ht="15" customHeight="1" x14ac:dyDescent="0.25">
      <c r="A3859" s="57">
        <v>19541</v>
      </c>
      <c r="B3859" s="57" t="s">
        <v>4943</v>
      </c>
      <c r="C3859" s="57" t="s">
        <v>4944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4916</v>
      </c>
      <c r="O3859" s="57" t="s">
        <v>4917</v>
      </c>
      <c r="P3859" s="57" t="s">
        <v>2231</v>
      </c>
      <c r="Q3859" s="57"/>
    </row>
    <row r="3860" spans="1:17" ht="15" customHeight="1" x14ac:dyDescent="0.25">
      <c r="A3860" s="57">
        <v>21905</v>
      </c>
      <c r="B3860" s="57" t="s">
        <v>4957</v>
      </c>
      <c r="C3860" s="57" t="s">
        <v>4958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4916</v>
      </c>
      <c r="O3860" s="57" t="s">
        <v>4932</v>
      </c>
      <c r="P3860" s="57" t="s">
        <v>2231</v>
      </c>
      <c r="Q3860" s="57"/>
    </row>
    <row r="3861" spans="1:17" ht="15" customHeight="1" x14ac:dyDescent="0.25">
      <c r="A3861" s="57">
        <v>21904</v>
      </c>
      <c r="B3861" s="57" t="s">
        <v>4955</v>
      </c>
      <c r="C3861" s="57" t="s">
        <v>4956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4916</v>
      </c>
      <c r="O3861" s="57" t="s">
        <v>4932</v>
      </c>
      <c r="P3861" s="57" t="s">
        <v>2231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6">
        <v>0.67490000000000006</v>
      </c>
      <c r="H3862" s="66">
        <f t="shared" si="193"/>
        <v>0.74239000000000011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5774</v>
      </c>
      <c r="O3862" s="55" t="s">
        <v>5783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6">
        <v>1.3649</v>
      </c>
      <c r="H3863" s="66">
        <f t="shared" si="193"/>
        <v>1.50139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5774</v>
      </c>
      <c r="O3863" s="55" t="s">
        <v>5783</v>
      </c>
      <c r="P3863" s="55"/>
      <c r="Q3863" s="55"/>
    </row>
    <row r="3864" spans="1:17" ht="15" customHeight="1" x14ac:dyDescent="0.25">
      <c r="A3864" s="57">
        <v>3541</v>
      </c>
      <c r="B3864" s="57" t="s">
        <v>5786</v>
      </c>
      <c r="C3864" s="57" t="s">
        <v>5787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5774</v>
      </c>
      <c r="O3864" s="57" t="s">
        <v>5783</v>
      </c>
      <c r="P3864" s="57" t="s">
        <v>2231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6">
        <v>0.4249</v>
      </c>
      <c r="H3865" s="66">
        <f t="shared" si="193"/>
        <v>0.46738999999999997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5774</v>
      </c>
      <c r="O3865" s="55" t="s">
        <v>5780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6">
        <v>0.50490000000000002</v>
      </c>
      <c r="H3866" s="66">
        <f t="shared" si="193"/>
        <v>0.55539000000000005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5774</v>
      </c>
      <c r="O3866" s="55" t="s">
        <v>5775</v>
      </c>
      <c r="P3866" s="55"/>
      <c r="Q3866" s="55"/>
    </row>
    <row r="3867" spans="1:17" ht="15" customHeight="1" x14ac:dyDescent="0.25">
      <c r="A3867" s="57">
        <v>2606</v>
      </c>
      <c r="B3867" s="57" t="s">
        <v>5784</v>
      </c>
      <c r="C3867" s="57" t="s">
        <v>5785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5774</v>
      </c>
      <c r="O3867" s="57" t="s">
        <v>5775</v>
      </c>
      <c r="P3867" s="57" t="s">
        <v>2231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6">
        <v>0.52490000000000003</v>
      </c>
      <c r="H3868" s="66">
        <f t="shared" si="193"/>
        <v>0.57739000000000007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5774</v>
      </c>
      <c r="O3868" s="55" t="s">
        <v>5783</v>
      </c>
      <c r="P3868" s="55"/>
      <c r="Q3868" s="55"/>
    </row>
    <row r="3869" spans="1:17" ht="15" customHeight="1" x14ac:dyDescent="0.25">
      <c r="A3869" s="57">
        <v>2112</v>
      </c>
      <c r="B3869" s="57" t="s">
        <v>5781</v>
      </c>
      <c r="C3869" s="57" t="s">
        <v>5782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5774</v>
      </c>
      <c r="O3869" s="57" t="s">
        <v>5783</v>
      </c>
      <c r="P3869" s="57" t="s">
        <v>2231</v>
      </c>
      <c r="Q3869" s="57"/>
    </row>
    <row r="3870" spans="1:17" ht="15" customHeight="1" x14ac:dyDescent="0.25">
      <c r="A3870" s="57">
        <v>13668</v>
      </c>
      <c r="B3870" s="57" t="s">
        <v>5798</v>
      </c>
      <c r="C3870" s="57" t="s">
        <v>5799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5774</v>
      </c>
      <c r="O3870" s="57" t="s">
        <v>5783</v>
      </c>
      <c r="P3870" s="57" t="s">
        <v>2231</v>
      </c>
      <c r="Q3870" s="57"/>
    </row>
    <row r="3871" spans="1:17" ht="15" customHeight="1" x14ac:dyDescent="0.25">
      <c r="A3871" s="57">
        <v>19425</v>
      </c>
      <c r="B3871" s="57" t="s">
        <v>5808</v>
      </c>
      <c r="C3871" s="57" t="s">
        <v>5809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5774</v>
      </c>
      <c r="O3871" s="57" t="s">
        <v>5783</v>
      </c>
      <c r="P3871" s="57" t="s">
        <v>2231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6">
        <v>1.9149</v>
      </c>
      <c r="H3872" s="66">
        <f t="shared" si="193"/>
        <v>2.1063900000000002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7481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6">
        <v>1.1949000000000001</v>
      </c>
      <c r="H3873" s="66">
        <f t="shared" si="193"/>
        <v>1.3143900000000002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7481</v>
      </c>
      <c r="O3873" s="55" t="s">
        <v>7507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6">
        <v>0.24490000000000001</v>
      </c>
      <c r="H3874" s="66">
        <f t="shared" si="193"/>
        <v>0.29877799999999999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6">
        <v>0.24490000000000001</v>
      </c>
      <c r="H3875" s="66">
        <f t="shared" si="193"/>
        <v>0.29877799999999999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6">
        <v>0.33489999999999998</v>
      </c>
      <c r="H3876" s="66">
        <f t="shared" si="193"/>
        <v>0.408578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6">
        <v>0.33489999999999998</v>
      </c>
      <c r="H3877" s="66">
        <f t="shared" si="193"/>
        <v>0.408578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6">
        <v>0.3049</v>
      </c>
      <c r="H3878" s="66">
        <f t="shared" si="193"/>
        <v>0.37197800000000003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6">
        <v>0.3049</v>
      </c>
      <c r="H3879" s="66">
        <f t="shared" si="193"/>
        <v>0.37197800000000003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5379</v>
      </c>
      <c r="C3880" s="57" t="s">
        <v>5380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5377</v>
      </c>
      <c r="O3880" s="57" t="s">
        <v>5381</v>
      </c>
      <c r="P3880" s="57" t="s">
        <v>2231</v>
      </c>
      <c r="Q3880" s="57"/>
    </row>
    <row r="3881" spans="1:17" ht="15" customHeight="1" x14ac:dyDescent="0.25">
      <c r="A3881" s="57">
        <v>6252</v>
      </c>
      <c r="B3881" s="57" t="s">
        <v>4992</v>
      </c>
      <c r="C3881" s="57" t="s">
        <v>4993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4977</v>
      </c>
      <c r="O3881" s="57" t="s">
        <v>4987</v>
      </c>
      <c r="P3881" s="57" t="s">
        <v>2231</v>
      </c>
      <c r="Q3881" s="72">
        <v>45478</v>
      </c>
    </row>
    <row r="3882" spans="1:17" ht="15" customHeight="1" x14ac:dyDescent="0.25">
      <c r="A3882" s="57">
        <v>6251</v>
      </c>
      <c r="B3882" s="57" t="s">
        <v>4990</v>
      </c>
      <c r="C3882" s="57" t="s">
        <v>4991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4977</v>
      </c>
      <c r="O3882" s="57" t="s">
        <v>4987</v>
      </c>
      <c r="P3882" s="57" t="s">
        <v>2231</v>
      </c>
      <c r="Q3882" s="57"/>
    </row>
    <row r="3883" spans="1:17" ht="15" customHeight="1" x14ac:dyDescent="0.25">
      <c r="A3883" s="57">
        <v>6254</v>
      </c>
      <c r="B3883" s="57" t="s">
        <v>4996</v>
      </c>
      <c r="C3883" s="57" t="s">
        <v>4997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4977</v>
      </c>
      <c r="O3883" s="57" t="s">
        <v>4987</v>
      </c>
      <c r="P3883" s="57" t="s">
        <v>2231</v>
      </c>
      <c r="Q3883" s="72">
        <v>45478</v>
      </c>
    </row>
    <row r="3884" spans="1:17" ht="15" customHeight="1" x14ac:dyDescent="0.25">
      <c r="A3884" s="57">
        <v>6253</v>
      </c>
      <c r="B3884" s="57" t="s">
        <v>4994</v>
      </c>
      <c r="C3884" s="57" t="s">
        <v>4995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4977</v>
      </c>
      <c r="O3884" s="57" t="s">
        <v>4987</v>
      </c>
      <c r="P3884" s="57" t="s">
        <v>2231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6">
        <v>5.8749000000000002</v>
      </c>
      <c r="H3885" s="66">
        <f t="shared" si="193"/>
        <v>7.1673780000000002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4977</v>
      </c>
      <c r="O3885" s="55" t="s">
        <v>4984</v>
      </c>
      <c r="P3885" s="55"/>
      <c r="Q3885" s="55"/>
    </row>
    <row r="3886" spans="1:17" ht="15" customHeight="1" x14ac:dyDescent="0.25">
      <c r="A3886" s="57">
        <v>20800</v>
      </c>
      <c r="B3886" s="57" t="s">
        <v>5013</v>
      </c>
      <c r="C3886" s="57" t="s">
        <v>5014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4977</v>
      </c>
      <c r="O3886" s="57" t="s">
        <v>4984</v>
      </c>
      <c r="P3886" s="57" t="s">
        <v>2231</v>
      </c>
      <c r="Q3886" s="72">
        <v>45478</v>
      </c>
    </row>
    <row r="3887" spans="1:17" ht="15" customHeight="1" x14ac:dyDescent="0.25">
      <c r="A3887" s="59">
        <v>23350</v>
      </c>
      <c r="B3887" s="59" t="s">
        <v>5019</v>
      </c>
      <c r="C3887" s="59" t="s">
        <v>5020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4977</v>
      </c>
      <c r="O3887" s="59" t="s">
        <v>4984</v>
      </c>
      <c r="P3887" s="59" t="s">
        <v>2647</v>
      </c>
      <c r="Q3887" s="59"/>
    </row>
    <row r="3888" spans="1:17" ht="15" customHeight="1" x14ac:dyDescent="0.25">
      <c r="A3888" s="57">
        <v>4433</v>
      </c>
      <c r="B3888" s="57" t="s">
        <v>4982</v>
      </c>
      <c r="C3888" s="57" t="s">
        <v>4983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4977</v>
      </c>
      <c r="O3888" s="57" t="s">
        <v>4984</v>
      </c>
      <c r="P3888" s="57" t="s">
        <v>2231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6">
        <v>5.5648999999999997</v>
      </c>
      <c r="H3889" s="66">
        <f t="shared" si="193"/>
        <v>6.7891779999999997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4977</v>
      </c>
      <c r="O3889" s="55" t="s">
        <v>4984</v>
      </c>
      <c r="P3889" s="55"/>
      <c r="Q3889" s="55"/>
    </row>
    <row r="3890" spans="1:17" ht="15" customHeight="1" x14ac:dyDescent="0.25">
      <c r="A3890" s="59">
        <v>23461</v>
      </c>
      <c r="B3890" s="59" t="s">
        <v>13956</v>
      </c>
      <c r="C3890" s="59" t="s">
        <v>13957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5151</v>
      </c>
      <c r="O3890" s="59" t="s">
        <v>5152</v>
      </c>
      <c r="P3890" s="59" t="s">
        <v>2647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6">
        <v>1.3449</v>
      </c>
      <c r="H3891" s="66">
        <f t="shared" si="193"/>
        <v>1.47939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5151</v>
      </c>
      <c r="O3891" s="55" t="s">
        <v>5152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6">
        <v>2.1248999999999998</v>
      </c>
      <c r="H3892" s="66">
        <f t="shared" si="193"/>
        <v>2.3373899999999996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5151</v>
      </c>
      <c r="O3892" s="55" t="s">
        <v>5152</v>
      </c>
      <c r="P3892" s="55"/>
      <c r="Q3892" s="55"/>
    </row>
    <row r="3893" spans="1:17" ht="15" customHeight="1" x14ac:dyDescent="0.25">
      <c r="A3893" s="57">
        <v>12664</v>
      </c>
      <c r="B3893" s="57" t="s">
        <v>5158</v>
      </c>
      <c r="C3893" s="57" t="s">
        <v>5159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5151</v>
      </c>
      <c r="O3893" s="57" t="s">
        <v>5155</v>
      </c>
      <c r="P3893" s="57" t="s">
        <v>2231</v>
      </c>
      <c r="Q3893" s="57"/>
    </row>
    <row r="3894" spans="1:17" ht="15" customHeight="1" x14ac:dyDescent="0.25">
      <c r="A3894" s="57">
        <v>12665</v>
      </c>
      <c r="B3894" s="57" t="s">
        <v>5160</v>
      </c>
      <c r="C3894" s="57" t="s">
        <v>5161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5151</v>
      </c>
      <c r="O3894" s="57" t="s">
        <v>5155</v>
      </c>
      <c r="P3894" s="57" t="s">
        <v>2231</v>
      </c>
      <c r="Q3894" s="57"/>
    </row>
    <row r="3895" spans="1:17" ht="15" customHeight="1" x14ac:dyDescent="0.25">
      <c r="A3895" s="57">
        <v>13607</v>
      </c>
      <c r="B3895" s="57" t="s">
        <v>5164</v>
      </c>
      <c r="C3895" s="57" t="s">
        <v>5165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5151</v>
      </c>
      <c r="O3895" s="57" t="s">
        <v>5152</v>
      </c>
      <c r="P3895" s="57" t="s">
        <v>2231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6">
        <v>1.1949000000000001</v>
      </c>
      <c r="H3896" s="66">
        <f t="shared" si="193"/>
        <v>1.3143900000000002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4916</v>
      </c>
      <c r="O3896" s="55" t="s">
        <v>4917</v>
      </c>
      <c r="P3896" s="55"/>
      <c r="Q3896" s="55"/>
    </row>
    <row r="3897" spans="1:17" ht="15" customHeight="1" x14ac:dyDescent="0.25">
      <c r="A3897" s="57">
        <v>12929</v>
      </c>
      <c r="B3897" s="57" t="s">
        <v>4922</v>
      </c>
      <c r="C3897" s="57" t="s">
        <v>4923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4916</v>
      </c>
      <c r="O3897" s="57" t="s">
        <v>4917</v>
      </c>
      <c r="P3897" s="57" t="s">
        <v>2231</v>
      </c>
      <c r="Q3897" s="57"/>
    </row>
    <row r="3898" spans="1:17" ht="15" customHeight="1" x14ac:dyDescent="0.25">
      <c r="A3898" s="57">
        <v>832</v>
      </c>
      <c r="B3898" s="57" t="s">
        <v>4914</v>
      </c>
      <c r="C3898" s="57" t="s">
        <v>4915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4916</v>
      </c>
      <c r="O3898" s="57" t="s">
        <v>4917</v>
      </c>
      <c r="P3898" s="57" t="s">
        <v>2231</v>
      </c>
      <c r="Q3898" s="57"/>
    </row>
    <row r="3899" spans="1:17" ht="15" customHeight="1" x14ac:dyDescent="0.25">
      <c r="A3899" s="57">
        <v>5563</v>
      </c>
      <c r="B3899" s="57" t="s">
        <v>4918</v>
      </c>
      <c r="C3899" s="57" t="s">
        <v>4919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4916</v>
      </c>
      <c r="O3899" s="57" t="s">
        <v>4917</v>
      </c>
      <c r="P3899" s="57" t="s">
        <v>2231</v>
      </c>
      <c r="Q3899" s="57"/>
    </row>
    <row r="3900" spans="1:17" ht="15" customHeight="1" x14ac:dyDescent="0.25">
      <c r="A3900" s="57">
        <v>13277</v>
      </c>
      <c r="B3900" s="57" t="s">
        <v>4926</v>
      </c>
      <c r="C3900" s="57" t="s">
        <v>4927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4916</v>
      </c>
      <c r="O3900" s="57" t="s">
        <v>4917</v>
      </c>
      <c r="P3900" s="57" t="s">
        <v>2231</v>
      </c>
      <c r="Q3900" s="57"/>
    </row>
    <row r="3901" spans="1:17" ht="15" customHeight="1" x14ac:dyDescent="0.25">
      <c r="A3901" s="57">
        <v>7551</v>
      </c>
      <c r="B3901" s="57" t="s">
        <v>4920</v>
      </c>
      <c r="C3901" s="57" t="s">
        <v>4921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4916</v>
      </c>
      <c r="O3901" s="57" t="s">
        <v>4917</v>
      </c>
      <c r="P3901" s="57" t="s">
        <v>2231</v>
      </c>
      <c r="Q3901" s="57"/>
    </row>
    <row r="3902" spans="1:17" ht="15" customHeight="1" x14ac:dyDescent="0.25">
      <c r="A3902" s="57">
        <v>13274</v>
      </c>
      <c r="B3902" s="57" t="s">
        <v>4924</v>
      </c>
      <c r="C3902" s="57" t="s">
        <v>4925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4916</v>
      </c>
      <c r="O3902" s="57" t="s">
        <v>4917</v>
      </c>
      <c r="P3902" s="57" t="s">
        <v>2231</v>
      </c>
      <c r="Q3902" s="57"/>
    </row>
    <row r="3903" spans="1:17" ht="15" customHeight="1" x14ac:dyDescent="0.25">
      <c r="A3903" s="57">
        <v>22060</v>
      </c>
      <c r="B3903" s="57" t="s">
        <v>5185</v>
      </c>
      <c r="C3903" s="57" t="s">
        <v>5186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5151</v>
      </c>
      <c r="O3903" s="57" t="s">
        <v>5155</v>
      </c>
      <c r="P3903" s="57" t="s">
        <v>2231</v>
      </c>
      <c r="Q3903" s="57"/>
    </row>
    <row r="3904" spans="1:17" ht="15" customHeight="1" x14ac:dyDescent="0.25">
      <c r="A3904" s="57">
        <v>14042</v>
      </c>
      <c r="B3904" s="57" t="s">
        <v>5170</v>
      </c>
      <c r="C3904" s="57" t="s">
        <v>5171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5151</v>
      </c>
      <c r="O3904" s="57" t="s">
        <v>5152</v>
      </c>
      <c r="P3904" s="57" t="s">
        <v>2231</v>
      </c>
      <c r="Q3904" s="57"/>
    </row>
    <row r="3905" spans="1:17" ht="15" customHeight="1" x14ac:dyDescent="0.25">
      <c r="A3905" s="57">
        <v>5561</v>
      </c>
      <c r="B3905" s="57" t="s">
        <v>5156</v>
      </c>
      <c r="C3905" s="57" t="s">
        <v>5157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5151</v>
      </c>
      <c r="O3905" s="57" t="s">
        <v>5155</v>
      </c>
      <c r="P3905" s="57" t="s">
        <v>2231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6">
        <v>2.1649000000000003</v>
      </c>
      <c r="H3906" s="66">
        <f t="shared" si="193"/>
        <v>2.3813900000000001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5151</v>
      </c>
      <c r="O3906" s="55" t="s">
        <v>5155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6">
        <v>2.2549000000000001</v>
      </c>
      <c r="H3907" s="66">
        <f t="shared" si="193"/>
        <v>2.4803900000000003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5151</v>
      </c>
      <c r="O3907" s="55" t="s">
        <v>5155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6">
        <v>2.1649000000000003</v>
      </c>
      <c r="H3908" s="66">
        <f t="shared" si="193"/>
        <v>2.3813900000000001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5151</v>
      </c>
      <c r="O3908" s="55" t="s">
        <v>5155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6">
        <v>2.7349000000000001</v>
      </c>
      <c r="H3909" s="66">
        <f t="shared" si="193"/>
        <v>3.0083900000000003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5151</v>
      </c>
      <c r="O3909" s="55" t="s">
        <v>5152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6">
        <v>2.7349000000000001</v>
      </c>
      <c r="H3910" s="66">
        <f t="shared" ref="H3910:H3971" si="196">G3910*E3910%+G3910</f>
        <v>3.0083900000000003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5151</v>
      </c>
      <c r="O3910" s="55" t="s">
        <v>5152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6">
        <v>2.7848999999999999</v>
      </c>
      <c r="H3911" s="66">
        <f t="shared" si="196"/>
        <v>3.0633900000000001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5151</v>
      </c>
      <c r="O3911" s="55" t="s">
        <v>5152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6">
        <v>2.7848999999999999</v>
      </c>
      <c r="H3912" s="66">
        <f t="shared" si="196"/>
        <v>3.0633900000000001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5151</v>
      </c>
      <c r="O3912" s="55" t="s">
        <v>5152</v>
      </c>
      <c r="P3912" s="55"/>
      <c r="Q3912" s="55"/>
    </row>
    <row r="3913" spans="1:17" ht="15" customHeight="1" x14ac:dyDescent="0.25">
      <c r="A3913" s="57">
        <v>20966</v>
      </c>
      <c r="B3913" s="57" t="s">
        <v>5181</v>
      </c>
      <c r="C3913" s="57" t="s">
        <v>5182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5151</v>
      </c>
      <c r="O3913" s="57" t="s">
        <v>5152</v>
      </c>
      <c r="P3913" s="57" t="s">
        <v>2231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6">
        <v>1.5049000000000001</v>
      </c>
      <c r="H3914" s="66">
        <f t="shared" si="196"/>
        <v>1.6553900000000001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5151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6">
        <v>1.9149</v>
      </c>
      <c r="H3915" s="66">
        <f t="shared" si="196"/>
        <v>2.1063900000000002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5151</v>
      </c>
      <c r="O3915" s="55" t="s">
        <v>5152</v>
      </c>
      <c r="P3915" s="55"/>
      <c r="Q3915" s="55"/>
    </row>
    <row r="3916" spans="1:17" ht="15" customHeight="1" x14ac:dyDescent="0.25">
      <c r="A3916" s="57">
        <v>15765</v>
      </c>
      <c r="B3916" s="57" t="s">
        <v>5172</v>
      </c>
      <c r="C3916" s="57" t="s">
        <v>5173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5151</v>
      </c>
      <c r="O3916" s="57" t="s">
        <v>5152</v>
      </c>
      <c r="P3916" s="57" t="s">
        <v>2231</v>
      </c>
      <c r="Q3916" s="57"/>
    </row>
    <row r="3917" spans="1:17" ht="15" customHeight="1" x14ac:dyDescent="0.25">
      <c r="A3917" s="57">
        <v>20965</v>
      </c>
      <c r="B3917" s="57" t="s">
        <v>5179</v>
      </c>
      <c r="C3917" s="57" t="s">
        <v>5180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5151</v>
      </c>
      <c r="O3917" s="57" t="s">
        <v>5152</v>
      </c>
      <c r="P3917" s="57" t="s">
        <v>2231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6">
        <v>2.9449000000000001</v>
      </c>
      <c r="H3918" s="66">
        <f t="shared" si="196"/>
        <v>3.592778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4977</v>
      </c>
      <c r="O3918" s="55" t="s">
        <v>4987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6">
        <v>2.9449000000000001</v>
      </c>
      <c r="H3919" s="66">
        <f t="shared" si="196"/>
        <v>3.592778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4977</v>
      </c>
      <c r="O3919" s="55" t="s">
        <v>4987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6">
        <v>1.7048999999999999</v>
      </c>
      <c r="H3920" s="66">
        <f t="shared" si="196"/>
        <v>2.0799779999999997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4977</v>
      </c>
      <c r="O3920" s="55" t="s">
        <v>4987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6">
        <v>1.7048999999999999</v>
      </c>
      <c r="H3921" s="66">
        <f t="shared" si="196"/>
        <v>2.0799779999999997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4977</v>
      </c>
      <c r="O3921" s="55" t="s">
        <v>4987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6">
        <v>8.4449000000000005</v>
      </c>
      <c r="H3922" s="66">
        <f t="shared" si="196"/>
        <v>10.302778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4977</v>
      </c>
      <c r="O3922" s="55" t="s">
        <v>4984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6">
        <v>1.9149</v>
      </c>
      <c r="H3923" s="66">
        <f t="shared" si="196"/>
        <v>2.3361779999999999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4977</v>
      </c>
      <c r="O3923" s="55" t="s">
        <v>4984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6">
        <v>14.524900000000001</v>
      </c>
      <c r="H3924" s="66">
        <f t="shared" si="196"/>
        <v>17.720378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4977</v>
      </c>
      <c r="O3924" s="55" t="s">
        <v>4984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6">
        <v>5.7648999999999999</v>
      </c>
      <c r="H3925" s="66">
        <f t="shared" si="196"/>
        <v>7.0331779999999995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4977</v>
      </c>
      <c r="O3925" s="55" t="s">
        <v>4984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6">
        <v>5.5649000000000006</v>
      </c>
      <c r="H3926" s="66">
        <f t="shared" si="196"/>
        <v>6.7891780000000006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4977</v>
      </c>
      <c r="O3926" s="55" t="s">
        <v>4984</v>
      </c>
      <c r="P3926" s="55"/>
      <c r="Q3926" s="55"/>
    </row>
    <row r="3927" spans="1:17" ht="15" customHeight="1" x14ac:dyDescent="0.3">
      <c r="A3927" s="63">
        <v>22497</v>
      </c>
      <c r="B3927" s="63" t="s">
        <v>10368</v>
      </c>
      <c r="C3927" s="63" t="s">
        <v>10369</v>
      </c>
      <c r="D3927" s="63"/>
      <c r="E3927" s="63">
        <v>22</v>
      </c>
      <c r="F3927" s="63">
        <v>6</v>
      </c>
      <c r="G3927" s="64">
        <v>8.2348999999999997</v>
      </c>
      <c r="H3927" s="64">
        <f t="shared" si="196"/>
        <v>10.046578</v>
      </c>
      <c r="I3927" s="63">
        <v>10</v>
      </c>
      <c r="J3927" s="63">
        <v>6</v>
      </c>
      <c r="K3927" s="63">
        <v>60</v>
      </c>
      <c r="L3927" s="63">
        <f t="shared" si="197"/>
        <v>0</v>
      </c>
      <c r="M3927" s="63">
        <f t="shared" si="198"/>
        <v>0</v>
      </c>
      <c r="N3927" s="63" t="s">
        <v>4977</v>
      </c>
      <c r="O3927" s="63" t="s">
        <v>4981</v>
      </c>
      <c r="P3927" s="63"/>
      <c r="Q3927" s="63"/>
    </row>
    <row r="3928" spans="1:17" ht="15" customHeight="1" x14ac:dyDescent="0.25">
      <c r="A3928" s="57">
        <v>1649</v>
      </c>
      <c r="B3928" s="57" t="s">
        <v>4979</v>
      </c>
      <c r="C3928" s="57" t="s">
        <v>4980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4977</v>
      </c>
      <c r="O3928" s="57" t="s">
        <v>4981</v>
      </c>
      <c r="P3928" s="57" t="s">
        <v>2231</v>
      </c>
      <c r="Q3928" s="57"/>
    </row>
    <row r="3929" spans="1:17" ht="15" customHeight="1" x14ac:dyDescent="0.3">
      <c r="A3929" s="63">
        <v>2497</v>
      </c>
      <c r="B3929" s="63" t="s">
        <v>10201</v>
      </c>
      <c r="C3929" s="63" t="s">
        <v>10202</v>
      </c>
      <c r="D3929" s="63"/>
      <c r="E3929" s="63">
        <v>22</v>
      </c>
      <c r="F3929" s="63">
        <v>20</v>
      </c>
      <c r="G3929" s="64">
        <v>2.4348999999999998</v>
      </c>
      <c r="H3929" s="64">
        <f t="shared" si="196"/>
        <v>2.9705779999999997</v>
      </c>
      <c r="I3929" s="63">
        <v>10</v>
      </c>
      <c r="J3929" s="63">
        <v>6</v>
      </c>
      <c r="K3929" s="63">
        <v>60</v>
      </c>
      <c r="L3929" s="63">
        <f t="shared" si="197"/>
        <v>0</v>
      </c>
      <c r="M3929" s="63">
        <f t="shared" si="198"/>
        <v>0</v>
      </c>
      <c r="N3929" s="63" t="s">
        <v>4977</v>
      </c>
      <c r="O3929" s="63" t="s">
        <v>4981</v>
      </c>
      <c r="P3929" s="63"/>
      <c r="Q3929" s="63"/>
    </row>
    <row r="3930" spans="1:17" ht="15" customHeight="1" x14ac:dyDescent="0.3">
      <c r="A3930" s="63">
        <v>19368</v>
      </c>
      <c r="B3930" s="63" t="s">
        <v>10324</v>
      </c>
      <c r="C3930" s="63" t="s">
        <v>10325</v>
      </c>
      <c r="D3930" s="63"/>
      <c r="E3930" s="63">
        <v>22</v>
      </c>
      <c r="F3930" s="63">
        <v>12</v>
      </c>
      <c r="G3930" s="64">
        <v>5.1448999999999998</v>
      </c>
      <c r="H3930" s="64">
        <f t="shared" si="196"/>
        <v>6.2767780000000002</v>
      </c>
      <c r="I3930" s="63">
        <v>6</v>
      </c>
      <c r="J3930" s="63">
        <v>4</v>
      </c>
      <c r="K3930" s="63">
        <v>24</v>
      </c>
      <c r="L3930" s="63">
        <f t="shared" si="197"/>
        <v>0</v>
      </c>
      <c r="M3930" s="63">
        <f t="shared" si="198"/>
        <v>0</v>
      </c>
      <c r="N3930" s="63" t="s">
        <v>4977</v>
      </c>
      <c r="O3930" s="63" t="s">
        <v>4981</v>
      </c>
      <c r="P3930" s="63"/>
      <c r="Q3930" s="63"/>
    </row>
    <row r="3931" spans="1:17" ht="15" customHeight="1" x14ac:dyDescent="0.3">
      <c r="A3931" s="63">
        <v>15244</v>
      </c>
      <c r="B3931" s="63" t="s">
        <v>10302</v>
      </c>
      <c r="C3931" s="63" t="s">
        <v>10303</v>
      </c>
      <c r="D3931" s="63"/>
      <c r="E3931" s="63">
        <v>22</v>
      </c>
      <c r="F3931" s="63">
        <v>20</v>
      </c>
      <c r="G3931" s="64">
        <v>1.9549000000000001</v>
      </c>
      <c r="H3931" s="64">
        <f t="shared" si="196"/>
        <v>2.3849780000000003</v>
      </c>
      <c r="I3931" s="63">
        <v>10</v>
      </c>
      <c r="J3931" s="63">
        <v>6</v>
      </c>
      <c r="K3931" s="63">
        <v>60</v>
      </c>
      <c r="L3931" s="63">
        <f t="shared" si="197"/>
        <v>0</v>
      </c>
      <c r="M3931" s="63">
        <f t="shared" si="198"/>
        <v>0</v>
      </c>
      <c r="N3931" s="63" t="s">
        <v>4977</v>
      </c>
      <c r="O3931" s="63" t="s">
        <v>4981</v>
      </c>
      <c r="P3931" s="63"/>
      <c r="Q3931" s="84">
        <v>45492</v>
      </c>
    </row>
    <row r="3932" spans="1:17" ht="15" customHeight="1" x14ac:dyDescent="0.3">
      <c r="A3932" s="63">
        <v>14109</v>
      </c>
      <c r="B3932" s="63" t="s">
        <v>10293</v>
      </c>
      <c r="C3932" s="63" t="s">
        <v>10294</v>
      </c>
      <c r="D3932" s="63"/>
      <c r="E3932" s="63">
        <v>22</v>
      </c>
      <c r="F3932" s="63">
        <v>5</v>
      </c>
      <c r="G3932" s="64">
        <v>6.2849000000000004</v>
      </c>
      <c r="H3932" s="64">
        <f t="shared" si="196"/>
        <v>7.6675780000000007</v>
      </c>
      <c r="I3932" s="63">
        <v>10</v>
      </c>
      <c r="J3932" s="63">
        <v>6</v>
      </c>
      <c r="K3932" s="63">
        <v>60</v>
      </c>
      <c r="L3932" s="63">
        <f t="shared" si="197"/>
        <v>0</v>
      </c>
      <c r="M3932" s="63">
        <f t="shared" si="198"/>
        <v>0</v>
      </c>
      <c r="N3932" s="63" t="s">
        <v>4977</v>
      </c>
      <c r="O3932" s="63" t="s">
        <v>4981</v>
      </c>
      <c r="P3932" s="63"/>
      <c r="Q3932" s="84">
        <v>45492</v>
      </c>
    </row>
    <row r="3933" spans="1:17" ht="15" customHeight="1" x14ac:dyDescent="0.3">
      <c r="A3933" s="63">
        <v>1074</v>
      </c>
      <c r="B3933" s="63" t="s">
        <v>10189</v>
      </c>
      <c r="C3933" s="63" t="s">
        <v>10190</v>
      </c>
      <c r="D3933" s="63"/>
      <c r="E3933" s="63">
        <v>22</v>
      </c>
      <c r="F3933" s="63">
        <v>20</v>
      </c>
      <c r="G3933" s="64">
        <v>2.0548999999999999</v>
      </c>
      <c r="H3933" s="64">
        <f t="shared" si="196"/>
        <v>2.5069780000000002</v>
      </c>
      <c r="I3933" s="63">
        <v>10</v>
      </c>
      <c r="J3933" s="63">
        <v>6</v>
      </c>
      <c r="K3933" s="63">
        <v>60</v>
      </c>
      <c r="L3933" s="63">
        <f t="shared" si="197"/>
        <v>0</v>
      </c>
      <c r="M3933" s="63">
        <f t="shared" si="198"/>
        <v>0</v>
      </c>
      <c r="N3933" s="63" t="s">
        <v>4977</v>
      </c>
      <c r="O3933" s="63" t="s">
        <v>4981</v>
      </c>
      <c r="P3933" s="63"/>
      <c r="Q3933" s="84">
        <v>45492</v>
      </c>
    </row>
    <row r="3934" spans="1:17" ht="15" customHeight="1" x14ac:dyDescent="0.3">
      <c r="A3934" s="63">
        <v>2493</v>
      </c>
      <c r="B3934" s="63" t="s">
        <v>10199</v>
      </c>
      <c r="C3934" s="63" t="s">
        <v>10200</v>
      </c>
      <c r="D3934" s="63"/>
      <c r="E3934" s="63">
        <v>22</v>
      </c>
      <c r="F3934" s="63">
        <v>10</v>
      </c>
      <c r="G3934" s="64">
        <v>3.8149000000000002</v>
      </c>
      <c r="H3934" s="64">
        <f t="shared" si="196"/>
        <v>4.6541779999999999</v>
      </c>
      <c r="I3934" s="63">
        <v>10</v>
      </c>
      <c r="J3934" s="63">
        <v>6</v>
      </c>
      <c r="K3934" s="63">
        <v>60</v>
      </c>
      <c r="L3934" s="63">
        <f t="shared" si="197"/>
        <v>0</v>
      </c>
      <c r="M3934" s="63">
        <f t="shared" si="198"/>
        <v>0</v>
      </c>
      <c r="N3934" s="63" t="s">
        <v>4977</v>
      </c>
      <c r="O3934" s="63" t="s">
        <v>4981</v>
      </c>
      <c r="P3934" s="63"/>
      <c r="Q3934" s="84">
        <v>45492</v>
      </c>
    </row>
    <row r="3935" spans="1:17" ht="15" customHeight="1" x14ac:dyDescent="0.25">
      <c r="A3935" s="57">
        <v>6374</v>
      </c>
      <c r="B3935" s="57" t="s">
        <v>4998</v>
      </c>
      <c r="C3935" s="57" t="s">
        <v>4999</v>
      </c>
      <c r="D3935" s="57"/>
      <c r="E3935" s="57">
        <v>22</v>
      </c>
      <c r="F3935" s="57">
        <v>5</v>
      </c>
      <c r="G3935" s="58">
        <v>7.0949</v>
      </c>
      <c r="H3935" s="58">
        <f t="shared" si="196"/>
        <v>8.6557779999999998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4977</v>
      </c>
      <c r="O3935" s="57" t="s">
        <v>4981</v>
      </c>
      <c r="P3935" s="57" t="s">
        <v>2231</v>
      </c>
      <c r="Q3935" s="72">
        <v>45492</v>
      </c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6">
        <v>1.8149</v>
      </c>
      <c r="H3936" s="66">
        <f t="shared" si="196"/>
        <v>1.9963899999999999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7520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6">
        <v>1.9549000000000001</v>
      </c>
      <c r="H3937" s="66">
        <f t="shared" si="196"/>
        <v>2.1503900000000002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6">
        <v>1.9549000000000001</v>
      </c>
      <c r="H3938" s="66">
        <f t="shared" si="196"/>
        <v>2.1503900000000002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6">
        <v>1.9549000000000001</v>
      </c>
      <c r="H3939" s="66">
        <f t="shared" si="196"/>
        <v>2.1503900000000002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6">
        <v>1.9549000000000001</v>
      </c>
      <c r="H3940" s="66">
        <f t="shared" si="196"/>
        <v>2.1503900000000002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6">
        <v>1.9549000000000001</v>
      </c>
      <c r="H3941" s="66">
        <f t="shared" si="196"/>
        <v>2.1503900000000002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6">
        <v>1.7049000000000001</v>
      </c>
      <c r="H3942" s="66">
        <f t="shared" si="196"/>
        <v>1.8753900000000001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6">
        <v>1.7049000000000001</v>
      </c>
      <c r="H3943" s="66">
        <f t="shared" si="196"/>
        <v>1.8753900000000001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6">
        <v>1.7049000000000001</v>
      </c>
      <c r="H3944" s="66">
        <f t="shared" si="196"/>
        <v>1.8753900000000001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6">
        <v>1.3349</v>
      </c>
      <c r="H3945" s="66">
        <f t="shared" si="196"/>
        <v>1.4683899999999999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6">
        <v>1.3349</v>
      </c>
      <c r="H3946" s="66">
        <f t="shared" si="196"/>
        <v>1.4683899999999999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6">
        <v>1.4448999999999999</v>
      </c>
      <c r="H3947" s="66">
        <f t="shared" si="196"/>
        <v>1.5893899999999999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6">
        <v>1.0248999999999999</v>
      </c>
      <c r="H3948" s="66">
        <f t="shared" si="196"/>
        <v>1.1273899999999999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6">
        <v>1.1349</v>
      </c>
      <c r="H3949" s="66">
        <f t="shared" si="196"/>
        <v>1.2483900000000001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6">
        <v>1.1349</v>
      </c>
      <c r="H3950" s="66">
        <f t="shared" si="196"/>
        <v>1.2483900000000001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6">
        <v>1.0248999999999999</v>
      </c>
      <c r="H3951" s="66">
        <f t="shared" si="196"/>
        <v>1.1273899999999999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6">
        <v>1.6449</v>
      </c>
      <c r="H3952" s="66">
        <f t="shared" si="196"/>
        <v>1.8093900000000001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6574</v>
      </c>
      <c r="O3952" s="55" t="s">
        <v>6411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6">
        <v>1.3549</v>
      </c>
      <c r="H3953" s="66">
        <f t="shared" si="196"/>
        <v>1.4903900000000001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6598</v>
      </c>
      <c r="O3953" s="55" t="s">
        <v>10635</v>
      </c>
      <c r="P3953" s="55"/>
      <c r="Q3953" s="144">
        <v>45492</v>
      </c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6">
        <v>1.8149</v>
      </c>
      <c r="H3954" s="66">
        <f t="shared" si="196"/>
        <v>1.9963899999999999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6574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6">
        <v>1.8149</v>
      </c>
      <c r="H3955" s="66">
        <f t="shared" si="196"/>
        <v>1.9963899999999999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6574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6">
        <v>1.4449000000000001</v>
      </c>
      <c r="H3956" s="66">
        <f t="shared" si="196"/>
        <v>1.5893900000000001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6574</v>
      </c>
      <c r="O3956" s="55" t="s">
        <v>6411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6">
        <v>2.3948999999999998</v>
      </c>
      <c r="H3957" s="66">
        <f t="shared" si="196"/>
        <v>2.6343899999999998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6574</v>
      </c>
      <c r="O3957" s="55" t="s">
        <v>6411</v>
      </c>
      <c r="P3957" s="55"/>
      <c r="Q3957" s="144">
        <v>45492</v>
      </c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6">
        <v>1.4449000000000001</v>
      </c>
      <c r="H3958" s="66">
        <f t="shared" si="196"/>
        <v>1.5893900000000001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6574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6">
        <v>1.4449000000000001</v>
      </c>
      <c r="H3959" s="66">
        <f t="shared" si="196"/>
        <v>1.5893900000000001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6574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6">
        <v>1.4449000000000001</v>
      </c>
      <c r="H3960" s="66">
        <f t="shared" si="196"/>
        <v>1.5893900000000001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6574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6">
        <v>1.4449000000000001</v>
      </c>
      <c r="H3961" s="66">
        <f t="shared" si="196"/>
        <v>1.5893900000000001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6574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6">
        <v>1.4449000000000001</v>
      </c>
      <c r="H3962" s="66">
        <f t="shared" si="196"/>
        <v>1.5893900000000001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6574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6">
        <v>1.4449000000000001</v>
      </c>
      <c r="H3963" s="66">
        <f t="shared" si="196"/>
        <v>1.5893900000000001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6574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6">
        <v>1.4449000000000001</v>
      </c>
      <c r="H3964" s="66">
        <f t="shared" si="196"/>
        <v>1.5893900000000001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6574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6">
        <v>1.4449000000000001</v>
      </c>
      <c r="H3965" s="66">
        <f t="shared" si="196"/>
        <v>1.5893900000000001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6574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6">
        <v>1.4449000000000001</v>
      </c>
      <c r="H3966" s="66">
        <f t="shared" si="196"/>
        <v>1.5893900000000001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6574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6">
        <v>1.4449000000000001</v>
      </c>
      <c r="H3967" s="66">
        <f t="shared" si="196"/>
        <v>1.5893900000000001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6574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6">
        <v>1.4449000000000001</v>
      </c>
      <c r="H3968" s="66">
        <f t="shared" si="196"/>
        <v>1.5893900000000001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6574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6">
        <v>1.4449000000000001</v>
      </c>
      <c r="H3969" s="66">
        <f t="shared" si="196"/>
        <v>1.5893900000000001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6574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6">
        <v>2.3649</v>
      </c>
      <c r="H3970" s="66">
        <f t="shared" si="196"/>
        <v>2.6013899999999999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5377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6">
        <v>2.1648999999999998</v>
      </c>
      <c r="H3971" s="66">
        <f t="shared" si="196"/>
        <v>2.3813899999999997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5377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6">
        <v>2.1648999999999998</v>
      </c>
      <c r="H3972" s="66">
        <f t="shared" ref="H3972:H4035" si="199">G3972*E3972%+G3972</f>
        <v>2.3813899999999997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5377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6">
        <v>2.3649</v>
      </c>
      <c r="H3973" s="66">
        <f t="shared" si="199"/>
        <v>2.6013899999999999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5377</v>
      </c>
      <c r="O3973" s="55" t="s">
        <v>12156</v>
      </c>
      <c r="P3973" s="55"/>
      <c r="Q3973" s="55"/>
    </row>
    <row r="3974" spans="1:17" ht="15" customHeight="1" x14ac:dyDescent="0.3">
      <c r="A3974" s="63">
        <v>1073</v>
      </c>
      <c r="B3974" s="63" t="s">
        <v>10187</v>
      </c>
      <c r="C3974" s="63" t="s">
        <v>10188</v>
      </c>
      <c r="D3974" s="63"/>
      <c r="E3974" s="63">
        <v>22</v>
      </c>
      <c r="F3974" s="63">
        <v>20</v>
      </c>
      <c r="G3974" s="64">
        <v>1.6449</v>
      </c>
      <c r="H3974" s="64">
        <f t="shared" si="199"/>
        <v>2.0067780000000002</v>
      </c>
      <c r="I3974" s="63">
        <v>10</v>
      </c>
      <c r="J3974" s="63">
        <v>6</v>
      </c>
      <c r="K3974" s="63">
        <v>60</v>
      </c>
      <c r="L3974" s="63">
        <f t="shared" si="200"/>
        <v>0</v>
      </c>
      <c r="M3974" s="63">
        <f t="shared" si="201"/>
        <v>0</v>
      </c>
      <c r="N3974" s="63" t="s">
        <v>4977</v>
      </c>
      <c r="O3974" s="63" t="s">
        <v>4981</v>
      </c>
      <c r="P3974" s="63"/>
      <c r="Q3974" s="84">
        <v>45492</v>
      </c>
    </row>
    <row r="3975" spans="1:17" ht="15" customHeight="1" x14ac:dyDescent="0.3">
      <c r="A3975" s="63">
        <v>7142</v>
      </c>
      <c r="B3975" s="63" t="s">
        <v>10266</v>
      </c>
      <c r="C3975" s="63" t="s">
        <v>10267</v>
      </c>
      <c r="D3975" s="63"/>
      <c r="E3975" s="63">
        <v>22</v>
      </c>
      <c r="F3975" s="63">
        <v>10</v>
      </c>
      <c r="G3975" s="64">
        <v>3.0849000000000002</v>
      </c>
      <c r="H3975" s="64">
        <f t="shared" si="199"/>
        <v>3.7635780000000003</v>
      </c>
      <c r="I3975" s="63">
        <v>10</v>
      </c>
      <c r="J3975" s="63">
        <v>6</v>
      </c>
      <c r="K3975" s="63">
        <v>60</v>
      </c>
      <c r="L3975" s="63">
        <f t="shared" si="200"/>
        <v>0</v>
      </c>
      <c r="M3975" s="63">
        <f t="shared" si="201"/>
        <v>0</v>
      </c>
      <c r="N3975" s="63" t="s">
        <v>4977</v>
      </c>
      <c r="O3975" s="63" t="s">
        <v>4981</v>
      </c>
      <c r="P3975" s="63"/>
      <c r="Q3975" s="84">
        <v>45492</v>
      </c>
    </row>
    <row r="3976" spans="1:17" ht="15" customHeight="1" x14ac:dyDescent="0.3">
      <c r="A3976" s="63">
        <v>6372</v>
      </c>
      <c r="B3976" s="63" t="s">
        <v>10256</v>
      </c>
      <c r="C3976" s="63" t="s">
        <v>10257</v>
      </c>
      <c r="D3976" s="63"/>
      <c r="E3976" s="63">
        <v>22</v>
      </c>
      <c r="F3976" s="63">
        <v>5</v>
      </c>
      <c r="G3976" s="64">
        <v>5.9748999999999999</v>
      </c>
      <c r="H3976" s="64">
        <f t="shared" si="199"/>
        <v>7.2893780000000001</v>
      </c>
      <c r="I3976" s="63">
        <v>10</v>
      </c>
      <c r="J3976" s="63">
        <v>6</v>
      </c>
      <c r="K3976" s="63">
        <v>60</v>
      </c>
      <c r="L3976" s="63">
        <f t="shared" si="200"/>
        <v>0</v>
      </c>
      <c r="M3976" s="63">
        <f t="shared" si="201"/>
        <v>0</v>
      </c>
      <c r="N3976" s="63" t="s">
        <v>4977</v>
      </c>
      <c r="O3976" s="63" t="s">
        <v>4981</v>
      </c>
      <c r="P3976" s="63"/>
      <c r="Q3976" s="84">
        <v>45492</v>
      </c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6">
        <v>12.5649</v>
      </c>
      <c r="H3977" s="66">
        <f t="shared" si="199"/>
        <v>15.329177999999999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4977</v>
      </c>
      <c r="O3977" s="55" t="s">
        <v>4984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6">
        <v>4.6349</v>
      </c>
      <c r="H3978" s="66">
        <f t="shared" si="199"/>
        <v>5.6545779999999999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4977</v>
      </c>
      <c r="O3978" s="55" t="s">
        <v>4984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6">
        <v>4.6349</v>
      </c>
      <c r="H3979" s="66">
        <f t="shared" si="199"/>
        <v>5.6545779999999999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4977</v>
      </c>
      <c r="O3979" s="55" t="s">
        <v>4984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6">
        <v>7.2049000000000003</v>
      </c>
      <c r="H3980" s="66">
        <f t="shared" si="199"/>
        <v>8.7899779999999996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4977</v>
      </c>
      <c r="O3980" s="55" t="s">
        <v>4984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6">
        <v>0.98490000000000011</v>
      </c>
      <c r="H3981" s="66">
        <f t="shared" si="199"/>
        <v>1.0833900000000001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7399</v>
      </c>
      <c r="O3981" s="55" t="s">
        <v>7400</v>
      </c>
      <c r="P3981" s="55"/>
      <c r="Q3981" s="55"/>
    </row>
    <row r="3982" spans="1:17" ht="15" customHeight="1" x14ac:dyDescent="0.25">
      <c r="A3982" s="57">
        <v>3596</v>
      </c>
      <c r="B3982" s="57" t="s">
        <v>7397</v>
      </c>
      <c r="C3982" s="57" t="s">
        <v>7398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7399</v>
      </c>
      <c r="O3982" s="57" t="s">
        <v>7400</v>
      </c>
      <c r="P3982" s="57" t="s">
        <v>2231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6">
        <v>1.0448999999999999</v>
      </c>
      <c r="H3983" s="66">
        <f t="shared" si="199"/>
        <v>1.1493899999999999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7399</v>
      </c>
      <c r="O3983" s="55" t="s">
        <v>7400</v>
      </c>
      <c r="P3983" s="55"/>
      <c r="Q3983" s="55"/>
    </row>
    <row r="3984" spans="1:17" ht="15" customHeight="1" x14ac:dyDescent="0.25">
      <c r="A3984" s="57">
        <v>12828</v>
      </c>
      <c r="B3984" s="57" t="s">
        <v>7415</v>
      </c>
      <c r="C3984" s="57" t="s">
        <v>7416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7399</v>
      </c>
      <c r="O3984" s="57" t="s">
        <v>7400</v>
      </c>
      <c r="P3984" s="57" t="s">
        <v>2231</v>
      </c>
      <c r="Q3984" s="57"/>
    </row>
    <row r="3985" spans="1:17" ht="15" customHeight="1" x14ac:dyDescent="0.25">
      <c r="A3985" s="57">
        <v>22809</v>
      </c>
      <c r="B3985" s="57" t="s">
        <v>7455</v>
      </c>
      <c r="C3985" s="57" t="s">
        <v>7456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7399</v>
      </c>
      <c r="O3985" s="57" t="s">
        <v>7400</v>
      </c>
      <c r="P3985" s="57" t="s">
        <v>2231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6">
        <v>1.3349</v>
      </c>
      <c r="H3986" s="66">
        <f t="shared" si="199"/>
        <v>1.4683899999999999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7399</v>
      </c>
      <c r="O3986" s="55" t="s">
        <v>7400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6">
        <v>13.9049</v>
      </c>
      <c r="H3987" s="66">
        <f t="shared" si="199"/>
        <v>15.295389999999999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7399</v>
      </c>
      <c r="O3987" s="55" t="s">
        <v>7400</v>
      </c>
      <c r="P3987" s="55"/>
      <c r="Q3987" s="55"/>
    </row>
    <row r="3988" spans="1:17" ht="15" customHeight="1" x14ac:dyDescent="0.25">
      <c r="A3988" s="57">
        <v>14189</v>
      </c>
      <c r="B3988" s="57" t="s">
        <v>7421</v>
      </c>
      <c r="C3988" s="57" t="s">
        <v>7422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7399</v>
      </c>
      <c r="O3988" s="57" t="s">
        <v>7403</v>
      </c>
      <c r="P3988" s="57" t="s">
        <v>2231</v>
      </c>
      <c r="Q3988" s="57"/>
    </row>
    <row r="3989" spans="1:17" ht="15" customHeight="1" x14ac:dyDescent="0.25">
      <c r="A3989" s="57">
        <v>5202</v>
      </c>
      <c r="B3989" s="57" t="s">
        <v>7487</v>
      </c>
      <c r="C3989" s="57" t="s">
        <v>7488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7481</v>
      </c>
      <c r="O3989" s="57" t="s">
        <v>7482</v>
      </c>
      <c r="P3989" s="57" t="s">
        <v>2231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6">
        <v>0.6149</v>
      </c>
      <c r="H3990" s="66">
        <f t="shared" si="199"/>
        <v>0.63949599999999995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6480</v>
      </c>
      <c r="O3990" s="55" t="s">
        <v>6484</v>
      </c>
      <c r="P3990" s="55"/>
      <c r="Q3990" s="55"/>
    </row>
    <row r="3991" spans="1:17" ht="15" customHeight="1" x14ac:dyDescent="0.25">
      <c r="A3991" s="61">
        <v>2321</v>
      </c>
      <c r="B3991" s="61" t="s">
        <v>6528</v>
      </c>
      <c r="C3991" s="61" t="s">
        <v>6529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6480</v>
      </c>
      <c r="O3991" s="61" t="s">
        <v>6484</v>
      </c>
      <c r="P3991" s="61" t="s">
        <v>3415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6">
        <v>0.91489999999999994</v>
      </c>
      <c r="H3992" s="66">
        <f t="shared" si="199"/>
        <v>0.9514959999999999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6480</v>
      </c>
      <c r="O3992" s="55" t="s">
        <v>6484</v>
      </c>
      <c r="P3992" s="55"/>
      <c r="Q3992" s="55"/>
    </row>
    <row r="3993" spans="1:17" ht="15" customHeight="1" x14ac:dyDescent="0.25">
      <c r="A3993" s="57">
        <v>2143</v>
      </c>
      <c r="B3993" s="57" t="s">
        <v>6506</v>
      </c>
      <c r="C3993" s="57" t="s">
        <v>6507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6480</v>
      </c>
      <c r="O3993" s="57" t="s">
        <v>6484</v>
      </c>
      <c r="P3993" s="57" t="s">
        <v>2231</v>
      </c>
      <c r="Q3993" s="57"/>
    </row>
    <row r="3994" spans="1:17" ht="15" customHeight="1" x14ac:dyDescent="0.25">
      <c r="A3994" s="57">
        <v>2142</v>
      </c>
      <c r="B3994" s="57" t="s">
        <v>6504</v>
      </c>
      <c r="C3994" s="57" t="s">
        <v>6505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6480</v>
      </c>
      <c r="O3994" s="57" t="s">
        <v>6490</v>
      </c>
      <c r="P3994" s="57" t="s">
        <v>2231</v>
      </c>
      <c r="Q3994" s="57"/>
    </row>
    <row r="3995" spans="1:17" ht="15" customHeight="1" x14ac:dyDescent="0.25">
      <c r="A3995" s="57">
        <v>2145</v>
      </c>
      <c r="B3995" s="57" t="s">
        <v>6508</v>
      </c>
      <c r="C3995" s="57" t="s">
        <v>6509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6480</v>
      </c>
      <c r="O3995" s="57" t="s">
        <v>6501</v>
      </c>
      <c r="P3995" s="57" t="s">
        <v>2231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6">
        <v>0.75490000000000002</v>
      </c>
      <c r="H3996" s="66">
        <f t="shared" si="199"/>
        <v>0.78509600000000002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6480</v>
      </c>
      <c r="O3996" s="55" t="s">
        <v>6481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6">
        <v>0.72489999999999999</v>
      </c>
      <c r="H3997" s="66">
        <f t="shared" si="199"/>
        <v>0.75389600000000001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6480</v>
      </c>
      <c r="O3997" s="55" t="s">
        <v>6484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6">
        <v>0.8549000000000001</v>
      </c>
      <c r="H3998" s="66">
        <f t="shared" si="199"/>
        <v>0.88909600000000011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6480</v>
      </c>
      <c r="O3998" s="55" t="s">
        <v>6484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6">
        <v>1.0248999999999999</v>
      </c>
      <c r="H3999" s="66">
        <f t="shared" si="199"/>
        <v>1.065896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6480</v>
      </c>
      <c r="O3999" s="55" t="s">
        <v>6484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6">
        <v>3.5048999999999997</v>
      </c>
      <c r="H4000" s="66">
        <f t="shared" si="199"/>
        <v>3.8553899999999999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7481</v>
      </c>
      <c r="O4000" s="55" t="s">
        <v>7482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6">
        <v>0.59489999999999998</v>
      </c>
      <c r="H4001" s="66">
        <f t="shared" si="199"/>
        <v>0.61869600000000002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6480</v>
      </c>
      <c r="O4001" s="55" t="s">
        <v>6490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6">
        <v>0.58489999999999998</v>
      </c>
      <c r="H4002" s="66">
        <f t="shared" si="199"/>
        <v>0.60829599999999995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6480</v>
      </c>
      <c r="O4002" s="55" t="s">
        <v>6490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6">
        <v>0.67490000000000006</v>
      </c>
      <c r="H4003" s="66">
        <f t="shared" si="199"/>
        <v>0.70189600000000008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6480</v>
      </c>
      <c r="O4003" s="55" t="s">
        <v>6481</v>
      </c>
      <c r="P4003" s="55"/>
      <c r="Q4003" s="55"/>
    </row>
    <row r="4004" spans="1:17" ht="15" customHeight="1" x14ac:dyDescent="0.25">
      <c r="A4004" s="57">
        <v>19914</v>
      </c>
      <c r="B4004" s="57" t="s">
        <v>5097</v>
      </c>
      <c r="C4004" s="57" t="s">
        <v>5098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5027</v>
      </c>
      <c r="O4004" s="57" t="s">
        <v>5033</v>
      </c>
      <c r="P4004" s="57" t="s">
        <v>2231</v>
      </c>
      <c r="Q4004" s="57"/>
    </row>
    <row r="4005" spans="1:17" ht="15" customHeight="1" x14ac:dyDescent="0.25">
      <c r="A4005" s="57">
        <v>12947</v>
      </c>
      <c r="B4005" s="57" t="s">
        <v>5054</v>
      </c>
      <c r="C4005" s="57" t="s">
        <v>5055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5027</v>
      </c>
      <c r="O4005" s="57" t="s">
        <v>5033</v>
      </c>
      <c r="P4005" s="57" t="s">
        <v>2231</v>
      </c>
      <c r="Q4005" s="57"/>
    </row>
    <row r="4006" spans="1:17" ht="15" customHeight="1" x14ac:dyDescent="0.25">
      <c r="A4006" s="57">
        <v>13111</v>
      </c>
      <c r="B4006" s="57" t="s">
        <v>5060</v>
      </c>
      <c r="C4006" s="57" t="s">
        <v>5061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5027</v>
      </c>
      <c r="O4006" s="57" t="s">
        <v>5033</v>
      </c>
      <c r="P4006" s="57" t="s">
        <v>2231</v>
      </c>
      <c r="Q4006" s="57"/>
    </row>
    <row r="4007" spans="1:17" ht="15" customHeight="1" x14ac:dyDescent="0.25">
      <c r="A4007" s="57">
        <v>22379</v>
      </c>
      <c r="B4007" s="57" t="s">
        <v>5127</v>
      </c>
      <c r="C4007" s="57" t="s">
        <v>5128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5027</v>
      </c>
      <c r="O4007" s="57" t="s">
        <v>5033</v>
      </c>
      <c r="P4007" s="57" t="s">
        <v>2231</v>
      </c>
      <c r="Q4007" s="57"/>
    </row>
    <row r="4008" spans="1:17" ht="15" customHeight="1" x14ac:dyDescent="0.25">
      <c r="A4008" s="57">
        <v>22380</v>
      </c>
      <c r="B4008" s="57" t="s">
        <v>5129</v>
      </c>
      <c r="C4008" s="57" t="s">
        <v>5130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5027</v>
      </c>
      <c r="O4008" s="57" t="s">
        <v>5033</v>
      </c>
      <c r="P4008" s="57" t="s">
        <v>2231</v>
      </c>
      <c r="Q4008" s="57"/>
    </row>
    <row r="4009" spans="1:17" ht="15" customHeight="1" x14ac:dyDescent="0.25">
      <c r="A4009" s="57">
        <v>1966</v>
      </c>
      <c r="B4009" s="57" t="s">
        <v>5031</v>
      </c>
      <c r="C4009" s="57" t="s">
        <v>5032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5027</v>
      </c>
      <c r="O4009" s="57" t="s">
        <v>5033</v>
      </c>
      <c r="P4009" s="57" t="s">
        <v>2231</v>
      </c>
      <c r="Q4009" s="57"/>
    </row>
    <row r="4010" spans="1:17" ht="15" customHeight="1" x14ac:dyDescent="0.25">
      <c r="A4010" s="57">
        <v>2371</v>
      </c>
      <c r="B4010" s="57" t="s">
        <v>5036</v>
      </c>
      <c r="C4010" s="57" t="s">
        <v>5037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5027</v>
      </c>
      <c r="O4010" s="57" t="s">
        <v>5033</v>
      </c>
      <c r="P4010" s="57" t="s">
        <v>2231</v>
      </c>
      <c r="Q4010" s="57"/>
    </row>
    <row r="4011" spans="1:17" ht="15" customHeight="1" x14ac:dyDescent="0.25">
      <c r="A4011" s="57">
        <v>2744</v>
      </c>
      <c r="B4011" s="57" t="s">
        <v>5038</v>
      </c>
      <c r="C4011" s="57" t="s">
        <v>5039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5027</v>
      </c>
      <c r="O4011" s="57" t="s">
        <v>5033</v>
      </c>
      <c r="P4011" s="57" t="s">
        <v>2231</v>
      </c>
      <c r="Q4011" s="57"/>
    </row>
    <row r="4012" spans="1:17" ht="15" customHeight="1" x14ac:dyDescent="0.25">
      <c r="A4012" s="57">
        <v>2368</v>
      </c>
      <c r="B4012" s="57" t="s">
        <v>5034</v>
      </c>
      <c r="C4012" s="57" t="s">
        <v>5035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5027</v>
      </c>
      <c r="O4012" s="57" t="s">
        <v>5033</v>
      </c>
      <c r="P4012" s="57" t="s">
        <v>2231</v>
      </c>
      <c r="Q4012" s="57"/>
    </row>
    <row r="4013" spans="1:17" ht="15" customHeight="1" x14ac:dyDescent="0.25">
      <c r="A4013" s="57">
        <v>1607</v>
      </c>
      <c r="B4013" s="57" t="s">
        <v>5546</v>
      </c>
      <c r="C4013" s="57" t="s">
        <v>5547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5548</v>
      </c>
      <c r="O4013" s="57" t="s">
        <v>5549</v>
      </c>
      <c r="P4013" s="57" t="s">
        <v>2231</v>
      </c>
      <c r="Q4013" s="57"/>
    </row>
    <row r="4014" spans="1:17" ht="15" customHeight="1" x14ac:dyDescent="0.25">
      <c r="A4014" s="57">
        <v>22131</v>
      </c>
      <c r="B4014" s="57" t="s">
        <v>5550</v>
      </c>
      <c r="C4014" s="57" t="s">
        <v>5551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5548</v>
      </c>
      <c r="O4014" s="57" t="s">
        <v>5549</v>
      </c>
      <c r="P4014" s="57" t="s">
        <v>2231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6">
        <v>0.8549000000000001</v>
      </c>
      <c r="H4015" s="66">
        <f t="shared" si="199"/>
        <v>0.88909600000000011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6480</v>
      </c>
      <c r="O4015" s="55" t="s">
        <v>6484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6">
        <v>0.57489999999999997</v>
      </c>
      <c r="H4016" s="66">
        <f t="shared" si="199"/>
        <v>0.59789599999999998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6480</v>
      </c>
      <c r="O4016" s="55" t="s">
        <v>6501</v>
      </c>
      <c r="P4016" s="55"/>
      <c r="Q4016" s="55"/>
    </row>
    <row r="4017" spans="1:17" ht="15" customHeight="1" x14ac:dyDescent="0.25">
      <c r="A4017" s="57">
        <v>22900</v>
      </c>
      <c r="B4017" s="57" t="s">
        <v>6524</v>
      </c>
      <c r="C4017" s="57" t="s">
        <v>6525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6480</v>
      </c>
      <c r="O4017" s="57" t="s">
        <v>6501</v>
      </c>
      <c r="P4017" s="57" t="s">
        <v>2231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6">
        <v>0.6149</v>
      </c>
      <c r="H4018" s="66">
        <f t="shared" si="199"/>
        <v>0.63949599999999995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6480</v>
      </c>
      <c r="O4018" s="55" t="s">
        <v>6490</v>
      </c>
      <c r="P4018" s="55"/>
      <c r="Q4018" s="55"/>
    </row>
    <row r="4019" spans="1:17" ht="15" customHeight="1" x14ac:dyDescent="0.25">
      <c r="A4019" s="57">
        <v>1434</v>
      </c>
      <c r="B4019" s="57" t="s">
        <v>6493</v>
      </c>
      <c r="C4019" s="57" t="s">
        <v>6494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6480</v>
      </c>
      <c r="O4019" s="57" t="s">
        <v>6484</v>
      </c>
      <c r="P4019" s="57" t="s">
        <v>2231</v>
      </c>
      <c r="Q4019" s="57"/>
    </row>
    <row r="4020" spans="1:17" ht="15" customHeight="1" x14ac:dyDescent="0.25">
      <c r="A4020" s="57">
        <v>1435</v>
      </c>
      <c r="B4020" s="57" t="s">
        <v>6495</v>
      </c>
      <c r="C4020" s="57" t="s">
        <v>6496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6480</v>
      </c>
      <c r="O4020" s="57" t="s">
        <v>6484</v>
      </c>
      <c r="P4020" s="57" t="s">
        <v>2231</v>
      </c>
      <c r="Q4020" s="57"/>
    </row>
    <row r="4021" spans="1:17" ht="15" customHeight="1" x14ac:dyDescent="0.25">
      <c r="A4021" s="57">
        <v>1575</v>
      </c>
      <c r="B4021" s="57" t="s">
        <v>6502</v>
      </c>
      <c r="C4021" s="57" t="s">
        <v>6503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6480</v>
      </c>
      <c r="O4021" s="57" t="s">
        <v>6501</v>
      </c>
      <c r="P4021" s="57" t="s">
        <v>2231</v>
      </c>
      <c r="Q4021" s="57"/>
    </row>
    <row r="4022" spans="1:17" ht="15" customHeight="1" x14ac:dyDescent="0.25">
      <c r="A4022" s="57">
        <v>1431</v>
      </c>
      <c r="B4022" s="57" t="s">
        <v>6491</v>
      </c>
      <c r="C4022" s="57" t="s">
        <v>6492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6480</v>
      </c>
      <c r="O4022" s="57" t="s">
        <v>6490</v>
      </c>
      <c r="P4022" s="57" t="s">
        <v>2231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6">
        <v>0.78489999999999993</v>
      </c>
      <c r="H4023" s="66">
        <f t="shared" si="199"/>
        <v>0.81629599999999991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6480</v>
      </c>
      <c r="O4023" s="55" t="s">
        <v>6481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6">
        <v>0.7349</v>
      </c>
      <c r="H4024" s="66">
        <f t="shared" si="199"/>
        <v>0.76429599999999998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6480</v>
      </c>
      <c r="O4024" s="55" t="s">
        <v>6481</v>
      </c>
      <c r="P4024" s="55"/>
      <c r="Q4024" s="55"/>
    </row>
    <row r="4025" spans="1:17" ht="15" customHeight="1" x14ac:dyDescent="0.25">
      <c r="A4025" s="57">
        <v>1286</v>
      </c>
      <c r="B4025" s="57" t="s">
        <v>6712</v>
      </c>
      <c r="C4025" s="57" t="s">
        <v>6713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6632</v>
      </c>
      <c r="O4025" s="57" t="s">
        <v>6639</v>
      </c>
      <c r="P4025" s="57" t="s">
        <v>2231</v>
      </c>
      <c r="Q4025" s="57"/>
    </row>
    <row r="4026" spans="1:17" ht="15" customHeight="1" x14ac:dyDescent="0.25">
      <c r="A4026" s="57">
        <v>1285</v>
      </c>
      <c r="B4026" s="57" t="s">
        <v>6710</v>
      </c>
      <c r="C4026" s="57" t="s">
        <v>6711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6632</v>
      </c>
      <c r="O4026" s="57" t="s">
        <v>6639</v>
      </c>
      <c r="P4026" s="57" t="s">
        <v>2231</v>
      </c>
      <c r="Q4026" s="57"/>
    </row>
    <row r="4027" spans="1:17" ht="15" customHeight="1" x14ac:dyDescent="0.25">
      <c r="A4027" s="57">
        <v>2777</v>
      </c>
      <c r="B4027" s="57" t="s">
        <v>6799</v>
      </c>
      <c r="C4027" s="57" t="s">
        <v>6800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6632</v>
      </c>
      <c r="O4027" s="57" t="s">
        <v>6639</v>
      </c>
      <c r="P4027" s="57" t="s">
        <v>2231</v>
      </c>
      <c r="Q4027" s="57"/>
    </row>
    <row r="4028" spans="1:17" ht="15" customHeight="1" x14ac:dyDescent="0.25">
      <c r="A4028" s="57">
        <v>18854</v>
      </c>
      <c r="B4028" s="57" t="s">
        <v>7058</v>
      </c>
      <c r="C4028" s="57" t="s">
        <v>7059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6632</v>
      </c>
      <c r="O4028" s="57" t="s">
        <v>6639</v>
      </c>
      <c r="P4028" s="57" t="s">
        <v>2231</v>
      </c>
      <c r="Q4028" s="57"/>
    </row>
    <row r="4029" spans="1:17" ht="15" customHeight="1" x14ac:dyDescent="0.25">
      <c r="A4029" s="57">
        <v>1287</v>
      </c>
      <c r="B4029" s="57" t="s">
        <v>6714</v>
      </c>
      <c r="C4029" s="57" t="s">
        <v>6715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6632</v>
      </c>
      <c r="O4029" s="57" t="s">
        <v>6639</v>
      </c>
      <c r="P4029" s="57" t="s">
        <v>2231</v>
      </c>
      <c r="Q4029" s="57"/>
    </row>
    <row r="4030" spans="1:17" ht="15" customHeight="1" x14ac:dyDescent="0.25">
      <c r="A4030" s="57">
        <v>1288</v>
      </c>
      <c r="B4030" s="57" t="s">
        <v>6716</v>
      </c>
      <c r="C4030" s="57" t="s">
        <v>6717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6632</v>
      </c>
      <c r="O4030" s="57" t="s">
        <v>6639</v>
      </c>
      <c r="P4030" s="57" t="s">
        <v>2231</v>
      </c>
      <c r="Q4030" s="57"/>
    </row>
    <row r="4031" spans="1:17" ht="15" customHeight="1" x14ac:dyDescent="0.25">
      <c r="A4031" s="57">
        <v>1289</v>
      </c>
      <c r="B4031" s="57" t="s">
        <v>6718</v>
      </c>
      <c r="C4031" s="57" t="s">
        <v>6719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6632</v>
      </c>
      <c r="O4031" s="57" t="s">
        <v>6636</v>
      </c>
      <c r="P4031" s="57" t="s">
        <v>2231</v>
      </c>
      <c r="Q4031" s="57"/>
    </row>
    <row r="4032" spans="1:17" ht="15" customHeight="1" x14ac:dyDescent="0.25">
      <c r="A4032" s="57">
        <v>1291</v>
      </c>
      <c r="B4032" s="57" t="s">
        <v>6722</v>
      </c>
      <c r="C4032" s="57" t="s">
        <v>6723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6632</v>
      </c>
      <c r="O4032" s="57" t="s">
        <v>6636</v>
      </c>
      <c r="P4032" s="57" t="s">
        <v>2231</v>
      </c>
      <c r="Q4032" s="57"/>
    </row>
    <row r="4033" spans="1:17" ht="15" customHeight="1" x14ac:dyDescent="0.25">
      <c r="A4033" s="57">
        <v>1290</v>
      </c>
      <c r="B4033" s="57" t="s">
        <v>6720</v>
      </c>
      <c r="C4033" s="57" t="s">
        <v>6721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6632</v>
      </c>
      <c r="O4033" s="57" t="s">
        <v>6636</v>
      </c>
      <c r="P4033" s="57" t="s">
        <v>2231</v>
      </c>
      <c r="Q4033" s="57"/>
    </row>
    <row r="4034" spans="1:17" ht="15" customHeight="1" x14ac:dyDescent="0.25">
      <c r="A4034" s="57">
        <v>1283</v>
      </c>
      <c r="B4034" s="57" t="s">
        <v>6706</v>
      </c>
      <c r="C4034" s="57" t="s">
        <v>6707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6632</v>
      </c>
      <c r="O4034" s="57" t="s">
        <v>6639</v>
      </c>
      <c r="P4034" s="57" t="s">
        <v>2231</v>
      </c>
      <c r="Q4034" s="57"/>
    </row>
    <row r="4035" spans="1:17" ht="15" customHeight="1" x14ac:dyDescent="0.25">
      <c r="A4035" s="57">
        <v>1284</v>
      </c>
      <c r="B4035" s="57" t="s">
        <v>6708</v>
      </c>
      <c r="C4035" s="57" t="s">
        <v>6709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6632</v>
      </c>
      <c r="O4035" s="57" t="s">
        <v>6639</v>
      </c>
      <c r="P4035" s="57" t="s">
        <v>2231</v>
      </c>
      <c r="Q4035" s="57"/>
    </row>
    <row r="4036" spans="1:17" ht="15" customHeight="1" x14ac:dyDescent="0.25">
      <c r="A4036" s="57">
        <v>2541</v>
      </c>
      <c r="B4036" s="57" t="s">
        <v>6784</v>
      </c>
      <c r="C4036" s="57" t="s">
        <v>6785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6632</v>
      </c>
      <c r="O4036" s="57" t="s">
        <v>6639</v>
      </c>
      <c r="P4036" s="57" t="s">
        <v>2231</v>
      </c>
      <c r="Q4036" s="57"/>
    </row>
    <row r="4037" spans="1:17" ht="15" customHeight="1" x14ac:dyDescent="0.25">
      <c r="A4037" s="57">
        <v>18853</v>
      </c>
      <c r="B4037" s="57" t="s">
        <v>7056</v>
      </c>
      <c r="C4037" s="57" t="s">
        <v>7057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6632</v>
      </c>
      <c r="O4037" s="57" t="s">
        <v>6639</v>
      </c>
      <c r="P4037" s="57" t="s">
        <v>2231</v>
      </c>
      <c r="Q4037" s="57"/>
    </row>
    <row r="4038" spans="1:17" ht="15" customHeight="1" x14ac:dyDescent="0.25">
      <c r="A4038" s="57">
        <v>14657</v>
      </c>
      <c r="B4038" s="57" t="s">
        <v>6960</v>
      </c>
      <c r="C4038" s="57" t="s">
        <v>6961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6632</v>
      </c>
      <c r="O4038" s="57" t="s">
        <v>6639</v>
      </c>
      <c r="P4038" s="57" t="s">
        <v>2231</v>
      </c>
      <c r="Q4038" s="57"/>
    </row>
    <row r="4039" spans="1:17" ht="15" customHeight="1" x14ac:dyDescent="0.25">
      <c r="A4039" s="57">
        <v>15335</v>
      </c>
      <c r="B4039" s="57" t="s">
        <v>6986</v>
      </c>
      <c r="C4039" s="57" t="s">
        <v>6987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6632</v>
      </c>
      <c r="O4039" s="57" t="s">
        <v>6651</v>
      </c>
      <c r="P4039" s="57" t="s">
        <v>2231</v>
      </c>
      <c r="Q4039" s="57"/>
    </row>
    <row r="4040" spans="1:17" ht="15" customHeight="1" x14ac:dyDescent="0.25">
      <c r="A4040" s="57">
        <v>15334</v>
      </c>
      <c r="B4040" s="57" t="s">
        <v>6984</v>
      </c>
      <c r="C4040" s="57" t="s">
        <v>6985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6632</v>
      </c>
      <c r="O4040" s="57" t="s">
        <v>6651</v>
      </c>
      <c r="P4040" s="57" t="s">
        <v>2231</v>
      </c>
      <c r="Q4040" s="57"/>
    </row>
    <row r="4041" spans="1:17" ht="15" customHeight="1" x14ac:dyDescent="0.25">
      <c r="A4041" s="57">
        <v>14656</v>
      </c>
      <c r="B4041" s="57" t="s">
        <v>6958</v>
      </c>
      <c r="C4041" s="57" t="s">
        <v>6959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6632</v>
      </c>
      <c r="O4041" s="57" t="s">
        <v>6639</v>
      </c>
      <c r="P4041" s="57" t="s">
        <v>2231</v>
      </c>
      <c r="Q4041" s="57"/>
    </row>
    <row r="4042" spans="1:17" ht="15" customHeight="1" x14ac:dyDescent="0.25">
      <c r="A4042" s="57">
        <v>16387</v>
      </c>
      <c r="B4042" s="57" t="s">
        <v>7016</v>
      </c>
      <c r="C4042" s="57" t="s">
        <v>7017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6632</v>
      </c>
      <c r="O4042" s="57" t="s">
        <v>6651</v>
      </c>
      <c r="P4042" s="57" t="s">
        <v>2231</v>
      </c>
      <c r="Q4042" s="57"/>
    </row>
    <row r="4043" spans="1:17" ht="15" customHeight="1" x14ac:dyDescent="0.25">
      <c r="A4043" s="57">
        <v>298</v>
      </c>
      <c r="B4043" s="57" t="s">
        <v>6654</v>
      </c>
      <c r="C4043" s="57" t="s">
        <v>6655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6632</v>
      </c>
      <c r="O4043" s="57" t="s">
        <v>6651</v>
      </c>
      <c r="P4043" s="57" t="s">
        <v>2231</v>
      </c>
      <c r="Q4043" s="57"/>
    </row>
    <row r="4044" spans="1:17" ht="15" customHeight="1" x14ac:dyDescent="0.25">
      <c r="A4044" s="57">
        <v>306</v>
      </c>
      <c r="B4044" s="57" t="s">
        <v>6656</v>
      </c>
      <c r="C4044" s="57" t="s">
        <v>6657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6632</v>
      </c>
      <c r="O4044" s="57" t="s">
        <v>6651</v>
      </c>
      <c r="P4044" s="57" t="s">
        <v>2231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6">
        <v>1.2349000000000001</v>
      </c>
      <c r="H4045" s="66">
        <f t="shared" si="202"/>
        <v>1.3583900000000002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6632</v>
      </c>
      <c r="O4045" s="55" t="s">
        <v>6651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6">
        <v>1.2349000000000001</v>
      </c>
      <c r="H4046" s="66">
        <f t="shared" si="202"/>
        <v>1.3583900000000002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6632</v>
      </c>
      <c r="O4046" s="55" t="s">
        <v>6651</v>
      </c>
      <c r="P4046" s="55"/>
      <c r="Q4046" s="55"/>
    </row>
    <row r="4047" spans="1:17" ht="15" customHeight="1" x14ac:dyDescent="0.25">
      <c r="A4047" s="57">
        <v>391</v>
      </c>
      <c r="B4047" s="57" t="s">
        <v>6666</v>
      </c>
      <c r="C4047" s="57" t="s">
        <v>6667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6632</v>
      </c>
      <c r="O4047" s="57" t="s">
        <v>6651</v>
      </c>
      <c r="P4047" s="57" t="s">
        <v>2231</v>
      </c>
      <c r="Q4047" s="57"/>
    </row>
    <row r="4048" spans="1:17" ht="15" customHeight="1" x14ac:dyDescent="0.25">
      <c r="A4048" s="57">
        <v>394</v>
      </c>
      <c r="B4048" s="57" t="s">
        <v>6670</v>
      </c>
      <c r="C4048" s="57" t="s">
        <v>6671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6632</v>
      </c>
      <c r="O4048" s="57" t="s">
        <v>6651</v>
      </c>
      <c r="P4048" s="57" t="s">
        <v>2231</v>
      </c>
      <c r="Q4048" s="57"/>
    </row>
    <row r="4049" spans="1:17" ht="15" customHeight="1" x14ac:dyDescent="0.25">
      <c r="A4049" s="57">
        <v>393</v>
      </c>
      <c r="B4049" s="57" t="s">
        <v>6668</v>
      </c>
      <c r="C4049" s="57" t="s">
        <v>6669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6632</v>
      </c>
      <c r="O4049" s="57" t="s">
        <v>6651</v>
      </c>
      <c r="P4049" s="57" t="s">
        <v>2231</v>
      </c>
      <c r="Q4049" s="57"/>
    </row>
    <row r="4050" spans="1:17" ht="15" customHeight="1" x14ac:dyDescent="0.25">
      <c r="A4050" s="57">
        <v>2246</v>
      </c>
      <c r="B4050" s="57" t="s">
        <v>6772</v>
      </c>
      <c r="C4050" s="57" t="s">
        <v>6773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6632</v>
      </c>
      <c r="O4050" s="57" t="s">
        <v>6651</v>
      </c>
      <c r="P4050" s="57" t="s">
        <v>2231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6">
        <v>0.9849</v>
      </c>
      <c r="H4051" s="66">
        <f t="shared" si="202"/>
        <v>1.0833900000000001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6632</v>
      </c>
      <c r="O4051" s="55" t="s">
        <v>6636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6">
        <v>0.9849</v>
      </c>
      <c r="H4052" s="66">
        <f t="shared" si="202"/>
        <v>1.0833900000000001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6632</v>
      </c>
      <c r="O4052" s="55" t="s">
        <v>6651</v>
      </c>
      <c r="P4052" s="55"/>
      <c r="Q4052" s="55"/>
    </row>
    <row r="4053" spans="1:17" ht="15" customHeight="1" x14ac:dyDescent="0.25">
      <c r="A4053" s="57">
        <v>20445</v>
      </c>
      <c r="B4053" s="57" t="s">
        <v>7123</v>
      </c>
      <c r="C4053" s="57" t="s">
        <v>7124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6632</v>
      </c>
      <c r="O4053" s="57" t="s">
        <v>6636</v>
      </c>
      <c r="P4053" s="57" t="s">
        <v>2231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6">
        <v>0.72489999999999999</v>
      </c>
      <c r="H4054" s="66">
        <f t="shared" si="202"/>
        <v>0.79739000000000004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6632</v>
      </c>
      <c r="O4054" s="55" t="s">
        <v>6636</v>
      </c>
      <c r="P4054" s="55"/>
      <c r="Q4054" s="55"/>
    </row>
    <row r="4055" spans="1:17" ht="15" customHeight="1" x14ac:dyDescent="0.25">
      <c r="A4055" s="57">
        <v>18855</v>
      </c>
      <c r="B4055" s="57" t="s">
        <v>7060</v>
      </c>
      <c r="C4055" s="57" t="s">
        <v>7061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6632</v>
      </c>
      <c r="O4055" s="57" t="s">
        <v>6639</v>
      </c>
      <c r="P4055" s="57" t="s">
        <v>2231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6">
        <v>1.0949</v>
      </c>
      <c r="H4056" s="66">
        <f t="shared" si="202"/>
        <v>1.2043900000000001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6632</v>
      </c>
      <c r="O4056" s="55" t="s">
        <v>6651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6">
        <v>1.0949</v>
      </c>
      <c r="H4057" s="66">
        <f t="shared" si="202"/>
        <v>1.2043900000000001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6632</v>
      </c>
      <c r="O4057" s="55" t="s">
        <v>6651</v>
      </c>
      <c r="P4057" s="55"/>
      <c r="Q4057" s="55"/>
    </row>
    <row r="4058" spans="1:17" ht="15" customHeight="1" x14ac:dyDescent="0.25">
      <c r="A4058" s="57">
        <v>207</v>
      </c>
      <c r="B4058" s="57" t="s">
        <v>6649</v>
      </c>
      <c r="C4058" s="57" t="s">
        <v>6650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6632</v>
      </c>
      <c r="O4058" s="57" t="s">
        <v>6651</v>
      </c>
      <c r="P4058" s="57" t="s">
        <v>2231</v>
      </c>
      <c r="Q4058" s="57"/>
    </row>
    <row r="4059" spans="1:17" ht="15" customHeight="1" x14ac:dyDescent="0.25">
      <c r="A4059" s="57">
        <v>208</v>
      </c>
      <c r="B4059" s="57" t="s">
        <v>6652</v>
      </c>
      <c r="C4059" s="57" t="s">
        <v>6653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6632</v>
      </c>
      <c r="O4059" s="57" t="s">
        <v>6651</v>
      </c>
      <c r="P4059" s="57" t="s">
        <v>2231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6">
        <v>0.72489999999999999</v>
      </c>
      <c r="H4060" s="66">
        <f t="shared" si="202"/>
        <v>0.79739000000000004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6632</v>
      </c>
      <c r="O4060" s="55" t="s">
        <v>6651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6">
        <v>0.72489999999999999</v>
      </c>
      <c r="H4061" s="66">
        <f t="shared" si="202"/>
        <v>0.79739000000000004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6632</v>
      </c>
      <c r="O4061" s="55" t="s">
        <v>6651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6">
        <v>0.72489999999999999</v>
      </c>
      <c r="H4062" s="66">
        <f t="shared" si="202"/>
        <v>0.79739000000000004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6632</v>
      </c>
      <c r="O4062" s="55" t="s">
        <v>6651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7239</v>
      </c>
      <c r="C4063" s="61" t="s">
        <v>7240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6632</v>
      </c>
      <c r="O4063" s="61" t="s">
        <v>6651</v>
      </c>
      <c r="P4063" s="61" t="s">
        <v>3415</v>
      </c>
      <c r="Q4063" s="61"/>
    </row>
    <row r="4064" spans="1:17" ht="15" customHeight="1" x14ac:dyDescent="0.25">
      <c r="A4064" s="61">
        <v>343</v>
      </c>
      <c r="B4064" s="61" t="s">
        <v>7241</v>
      </c>
      <c r="C4064" s="61" t="s">
        <v>7242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6632</v>
      </c>
      <c r="O4064" s="61" t="s">
        <v>6651</v>
      </c>
      <c r="P4064" s="61" t="s">
        <v>3415</v>
      </c>
      <c r="Q4064" s="61"/>
    </row>
    <row r="4065" spans="1:17" ht="15" customHeight="1" x14ac:dyDescent="0.25">
      <c r="A4065" s="57">
        <v>338</v>
      </c>
      <c r="B4065" s="57" t="s">
        <v>6660</v>
      </c>
      <c r="C4065" s="57" t="s">
        <v>6661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6632</v>
      </c>
      <c r="O4065" s="57" t="s">
        <v>6651</v>
      </c>
      <c r="P4065" s="57" t="s">
        <v>2231</v>
      </c>
      <c r="Q4065" s="57"/>
    </row>
    <row r="4066" spans="1:17" ht="15" customHeight="1" x14ac:dyDescent="0.25">
      <c r="A4066" s="57">
        <v>339</v>
      </c>
      <c r="B4066" s="57" t="s">
        <v>6662</v>
      </c>
      <c r="C4066" s="57" t="s">
        <v>6663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6632</v>
      </c>
      <c r="O4066" s="57" t="s">
        <v>6651</v>
      </c>
      <c r="P4066" s="57" t="s">
        <v>2231</v>
      </c>
      <c r="Q4066" s="57"/>
    </row>
    <row r="4067" spans="1:17" ht="15" customHeight="1" x14ac:dyDescent="0.25">
      <c r="A4067" s="57">
        <v>1366</v>
      </c>
      <c r="B4067" s="57" t="s">
        <v>6724</v>
      </c>
      <c r="C4067" s="57" t="s">
        <v>6725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6632</v>
      </c>
      <c r="O4067" s="57" t="s">
        <v>6651</v>
      </c>
      <c r="P4067" s="57" t="s">
        <v>2231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6">
        <v>0.82489999999999997</v>
      </c>
      <c r="H4068" s="66">
        <f t="shared" si="202"/>
        <v>0.90738999999999992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6632</v>
      </c>
      <c r="O4068" s="55" t="s">
        <v>6651</v>
      </c>
      <c r="P4068" s="55"/>
      <c r="Q4068" s="55"/>
    </row>
    <row r="4069" spans="1:17" ht="15" customHeight="1" x14ac:dyDescent="0.3">
      <c r="A4069" s="63">
        <v>6099</v>
      </c>
      <c r="B4069" s="63" t="s">
        <v>10242</v>
      </c>
      <c r="C4069" s="63" t="s">
        <v>10243</v>
      </c>
      <c r="D4069" s="63"/>
      <c r="E4069" s="63">
        <v>22</v>
      </c>
      <c r="F4069" s="63">
        <v>10</v>
      </c>
      <c r="G4069" s="64">
        <v>4.4249000000000001</v>
      </c>
      <c r="H4069" s="64">
        <f t="shared" si="202"/>
        <v>5.3983780000000001</v>
      </c>
      <c r="I4069" s="63">
        <v>10</v>
      </c>
      <c r="J4069" s="63">
        <v>6</v>
      </c>
      <c r="K4069" s="63">
        <v>60</v>
      </c>
      <c r="L4069" s="63">
        <f t="shared" si="203"/>
        <v>0</v>
      </c>
      <c r="M4069" s="63">
        <f t="shared" si="204"/>
        <v>0</v>
      </c>
      <c r="N4069" s="63" t="s">
        <v>4977</v>
      </c>
      <c r="O4069" s="63" t="s">
        <v>4981</v>
      </c>
      <c r="P4069" s="63"/>
      <c r="Q4069" s="63"/>
    </row>
    <row r="4070" spans="1:17" ht="15" customHeight="1" x14ac:dyDescent="0.3">
      <c r="A4070" s="63">
        <v>6101</v>
      </c>
      <c r="B4070" s="63" t="s">
        <v>10246</v>
      </c>
      <c r="C4070" s="63" t="s">
        <v>10247</v>
      </c>
      <c r="D4070" s="63"/>
      <c r="E4070" s="63">
        <v>22</v>
      </c>
      <c r="F4070" s="63">
        <v>20</v>
      </c>
      <c r="G4070" s="64">
        <v>2.9948999999999999</v>
      </c>
      <c r="H4070" s="64">
        <f t="shared" si="202"/>
        <v>3.653778</v>
      </c>
      <c r="I4070" s="63">
        <v>10</v>
      </c>
      <c r="J4070" s="63">
        <v>6</v>
      </c>
      <c r="K4070" s="63">
        <v>60</v>
      </c>
      <c r="L4070" s="63">
        <f t="shared" si="203"/>
        <v>0</v>
      </c>
      <c r="M4070" s="63">
        <f t="shared" si="204"/>
        <v>0</v>
      </c>
      <c r="N4070" s="63" t="s">
        <v>4977</v>
      </c>
      <c r="O4070" s="63" t="s">
        <v>4981</v>
      </c>
      <c r="P4070" s="63"/>
      <c r="Q4070" s="84">
        <v>45485</v>
      </c>
    </row>
    <row r="4071" spans="1:17" ht="15" customHeight="1" x14ac:dyDescent="0.3">
      <c r="A4071" s="63">
        <v>6100</v>
      </c>
      <c r="B4071" s="63" t="s">
        <v>10244</v>
      </c>
      <c r="C4071" s="63" t="s">
        <v>10245</v>
      </c>
      <c r="D4071" s="63"/>
      <c r="E4071" s="63">
        <v>22</v>
      </c>
      <c r="F4071" s="63">
        <v>10</v>
      </c>
      <c r="G4071" s="64">
        <v>4.1149000000000004</v>
      </c>
      <c r="H4071" s="64">
        <f t="shared" si="202"/>
        <v>5.0201780000000005</v>
      </c>
      <c r="I4071" s="63">
        <v>10</v>
      </c>
      <c r="J4071" s="63">
        <v>6</v>
      </c>
      <c r="K4071" s="63">
        <v>60</v>
      </c>
      <c r="L4071" s="63">
        <f t="shared" si="203"/>
        <v>0</v>
      </c>
      <c r="M4071" s="63">
        <f t="shared" si="204"/>
        <v>0</v>
      </c>
      <c r="N4071" s="63" t="s">
        <v>4977</v>
      </c>
      <c r="O4071" s="63" t="s">
        <v>4981</v>
      </c>
      <c r="P4071" s="63"/>
      <c r="Q4071" s="63"/>
    </row>
    <row r="4072" spans="1:17" ht="15" customHeight="1" x14ac:dyDescent="0.3">
      <c r="A4072" s="63">
        <v>22572</v>
      </c>
      <c r="B4072" s="63" t="s">
        <v>10376</v>
      </c>
      <c r="C4072" s="63" t="s">
        <v>10377</v>
      </c>
      <c r="D4072" s="63"/>
      <c r="E4072" s="63">
        <v>22</v>
      </c>
      <c r="F4072" s="63">
        <v>5</v>
      </c>
      <c r="G4072" s="64">
        <v>7.8248999999999995</v>
      </c>
      <c r="H4072" s="64">
        <f t="shared" si="202"/>
        <v>9.5463779999999989</v>
      </c>
      <c r="I4072" s="63">
        <v>10</v>
      </c>
      <c r="J4072" s="63">
        <v>12</v>
      </c>
      <c r="K4072" s="63">
        <v>120</v>
      </c>
      <c r="L4072" s="63">
        <f t="shared" si="203"/>
        <v>0</v>
      </c>
      <c r="M4072" s="63">
        <f t="shared" si="204"/>
        <v>0</v>
      </c>
      <c r="N4072" s="63" t="s">
        <v>4977</v>
      </c>
      <c r="O4072" s="63" t="s">
        <v>4981</v>
      </c>
      <c r="P4072" s="63"/>
      <c r="Q4072" s="63"/>
    </row>
    <row r="4073" spans="1:17" ht="15" customHeight="1" x14ac:dyDescent="0.3">
      <c r="A4073" s="63">
        <v>22570</v>
      </c>
      <c r="B4073" s="63" t="s">
        <v>10372</v>
      </c>
      <c r="C4073" s="63" t="s">
        <v>10373</v>
      </c>
      <c r="D4073" s="63"/>
      <c r="E4073" s="63">
        <v>22</v>
      </c>
      <c r="F4073" s="63">
        <v>5</v>
      </c>
      <c r="G4073" s="64">
        <v>7.2049000000000003</v>
      </c>
      <c r="H4073" s="64">
        <f t="shared" si="202"/>
        <v>8.7899779999999996</v>
      </c>
      <c r="I4073" s="63">
        <v>10</v>
      </c>
      <c r="J4073" s="63">
        <v>12</v>
      </c>
      <c r="K4073" s="63">
        <v>120</v>
      </c>
      <c r="L4073" s="63">
        <f t="shared" si="203"/>
        <v>0</v>
      </c>
      <c r="M4073" s="63">
        <f t="shared" si="204"/>
        <v>0</v>
      </c>
      <c r="N4073" s="63" t="s">
        <v>4977</v>
      </c>
      <c r="O4073" s="63" t="s">
        <v>4981</v>
      </c>
      <c r="P4073" s="63"/>
      <c r="Q4073" s="63"/>
    </row>
    <row r="4074" spans="1:17" ht="15" customHeight="1" x14ac:dyDescent="0.3">
      <c r="A4074" s="63">
        <v>22571</v>
      </c>
      <c r="B4074" s="63" t="s">
        <v>10374</v>
      </c>
      <c r="C4074" s="63" t="s">
        <v>10375</v>
      </c>
      <c r="D4074" s="63"/>
      <c r="E4074" s="63">
        <v>22</v>
      </c>
      <c r="F4074" s="63">
        <v>5</v>
      </c>
      <c r="G4074" s="64">
        <v>7.3148999999999997</v>
      </c>
      <c r="H4074" s="64">
        <f t="shared" si="202"/>
        <v>8.9241779999999995</v>
      </c>
      <c r="I4074" s="63">
        <v>10</v>
      </c>
      <c r="J4074" s="63">
        <v>12</v>
      </c>
      <c r="K4074" s="63">
        <v>120</v>
      </c>
      <c r="L4074" s="63">
        <f t="shared" si="203"/>
        <v>0</v>
      </c>
      <c r="M4074" s="63">
        <f t="shared" si="204"/>
        <v>0</v>
      </c>
      <c r="N4074" s="63" t="s">
        <v>4977</v>
      </c>
      <c r="O4074" s="63" t="s">
        <v>4981</v>
      </c>
      <c r="P4074" s="63"/>
      <c r="Q4074" s="63"/>
    </row>
    <row r="4075" spans="1:17" ht="15" customHeight="1" x14ac:dyDescent="0.3">
      <c r="A4075" s="63">
        <v>750</v>
      </c>
      <c r="B4075" s="63" t="s">
        <v>10177</v>
      </c>
      <c r="C4075" s="63" t="s">
        <v>10178</v>
      </c>
      <c r="D4075" s="63"/>
      <c r="E4075" s="63">
        <v>22</v>
      </c>
      <c r="F4075" s="63">
        <v>10</v>
      </c>
      <c r="G4075" s="64">
        <v>4.8449</v>
      </c>
      <c r="H4075" s="64">
        <f t="shared" si="202"/>
        <v>5.9107780000000005</v>
      </c>
      <c r="I4075" s="63">
        <v>10</v>
      </c>
      <c r="J4075" s="63">
        <v>6</v>
      </c>
      <c r="K4075" s="63">
        <v>60</v>
      </c>
      <c r="L4075" s="63">
        <f t="shared" si="203"/>
        <v>0</v>
      </c>
      <c r="M4075" s="63">
        <f t="shared" si="204"/>
        <v>0</v>
      </c>
      <c r="N4075" s="63" t="s">
        <v>4977</v>
      </c>
      <c r="O4075" s="63" t="s">
        <v>4981</v>
      </c>
      <c r="P4075" s="63"/>
      <c r="Q4075" s="63"/>
    </row>
    <row r="4076" spans="1:17" ht="15" customHeight="1" x14ac:dyDescent="0.3">
      <c r="A4076" s="63">
        <v>6104</v>
      </c>
      <c r="B4076" s="63" t="s">
        <v>10248</v>
      </c>
      <c r="C4076" s="63" t="s">
        <v>10249</v>
      </c>
      <c r="D4076" s="63"/>
      <c r="E4076" s="63">
        <v>22</v>
      </c>
      <c r="F4076" s="63">
        <v>20</v>
      </c>
      <c r="G4076" s="64">
        <v>2.7949000000000002</v>
      </c>
      <c r="H4076" s="64">
        <f t="shared" si="202"/>
        <v>3.4097780000000002</v>
      </c>
      <c r="I4076" s="63">
        <v>10</v>
      </c>
      <c r="J4076" s="63">
        <v>6</v>
      </c>
      <c r="K4076" s="63">
        <v>60</v>
      </c>
      <c r="L4076" s="63">
        <f t="shared" si="203"/>
        <v>0</v>
      </c>
      <c r="M4076" s="63">
        <f t="shared" si="204"/>
        <v>0</v>
      </c>
      <c r="N4076" s="63" t="s">
        <v>4977</v>
      </c>
      <c r="O4076" s="63" t="s">
        <v>4981</v>
      </c>
      <c r="P4076" s="63"/>
      <c r="Q4076" s="84">
        <v>45485</v>
      </c>
    </row>
    <row r="4077" spans="1:17" ht="15" customHeight="1" x14ac:dyDescent="0.3">
      <c r="A4077" s="63">
        <v>21567</v>
      </c>
      <c r="B4077" s="63" t="s">
        <v>10350</v>
      </c>
      <c r="C4077" s="63" t="s">
        <v>10351</v>
      </c>
      <c r="D4077" s="63"/>
      <c r="E4077" s="63">
        <v>22</v>
      </c>
      <c r="F4077" s="63">
        <v>6</v>
      </c>
      <c r="G4077" s="64">
        <v>9.264899999999999</v>
      </c>
      <c r="H4077" s="64">
        <f t="shared" si="202"/>
        <v>11.303177999999999</v>
      </c>
      <c r="I4077" s="63">
        <v>11</v>
      </c>
      <c r="J4077" s="63">
        <v>6</v>
      </c>
      <c r="K4077" s="63">
        <v>66</v>
      </c>
      <c r="L4077" s="63">
        <f t="shared" si="203"/>
        <v>0</v>
      </c>
      <c r="M4077" s="63">
        <f t="shared" si="204"/>
        <v>0</v>
      </c>
      <c r="N4077" s="63" t="s">
        <v>4977</v>
      </c>
      <c r="O4077" s="63" t="s">
        <v>4981</v>
      </c>
      <c r="P4077" s="63"/>
      <c r="Q4077" s="63"/>
    </row>
    <row r="4078" spans="1:17" ht="15" customHeight="1" x14ac:dyDescent="0.3">
      <c r="A4078" s="63">
        <v>21563</v>
      </c>
      <c r="B4078" s="63" t="s">
        <v>10346</v>
      </c>
      <c r="C4078" s="63" t="s">
        <v>10347</v>
      </c>
      <c r="D4078" s="63"/>
      <c r="E4078" s="63">
        <v>22</v>
      </c>
      <c r="F4078" s="63">
        <v>6</v>
      </c>
      <c r="G4078" s="64">
        <v>7.7249000000000008</v>
      </c>
      <c r="H4078" s="64">
        <f t="shared" si="202"/>
        <v>9.4243780000000008</v>
      </c>
      <c r="I4078" s="63">
        <v>11</v>
      </c>
      <c r="J4078" s="63">
        <v>6</v>
      </c>
      <c r="K4078" s="63">
        <v>66</v>
      </c>
      <c r="L4078" s="63">
        <f t="shared" si="203"/>
        <v>0</v>
      </c>
      <c r="M4078" s="63">
        <f t="shared" si="204"/>
        <v>0</v>
      </c>
      <c r="N4078" s="63" t="s">
        <v>4977</v>
      </c>
      <c r="O4078" s="63" t="s">
        <v>4981</v>
      </c>
      <c r="P4078" s="63"/>
      <c r="Q4078" s="63"/>
    </row>
    <row r="4079" spans="1:17" ht="15" customHeight="1" x14ac:dyDescent="0.3">
      <c r="A4079" s="63">
        <v>21570</v>
      </c>
      <c r="B4079" s="63" t="s">
        <v>10354</v>
      </c>
      <c r="C4079" s="63" t="s">
        <v>10355</v>
      </c>
      <c r="D4079" s="63"/>
      <c r="E4079" s="63">
        <v>22</v>
      </c>
      <c r="F4079" s="63">
        <v>6</v>
      </c>
      <c r="G4079" s="64">
        <v>6.0748999999999995</v>
      </c>
      <c r="H4079" s="64">
        <f t="shared" si="202"/>
        <v>7.4113779999999991</v>
      </c>
      <c r="I4079" s="63">
        <v>11</v>
      </c>
      <c r="J4079" s="63">
        <v>6</v>
      </c>
      <c r="K4079" s="63">
        <v>66</v>
      </c>
      <c r="L4079" s="63">
        <f t="shared" si="203"/>
        <v>0</v>
      </c>
      <c r="M4079" s="63">
        <f t="shared" si="204"/>
        <v>0</v>
      </c>
      <c r="N4079" s="63" t="s">
        <v>4977</v>
      </c>
      <c r="O4079" s="63" t="s">
        <v>4981</v>
      </c>
      <c r="P4079" s="63"/>
      <c r="Q4079" s="63"/>
    </row>
    <row r="4080" spans="1:17" ht="15" customHeight="1" x14ac:dyDescent="0.3">
      <c r="A4080" s="63">
        <v>6097</v>
      </c>
      <c r="B4080" s="63" t="s">
        <v>10238</v>
      </c>
      <c r="C4080" s="63" t="s">
        <v>10239</v>
      </c>
      <c r="D4080" s="63"/>
      <c r="E4080" s="63">
        <v>22</v>
      </c>
      <c r="F4080" s="63">
        <v>20</v>
      </c>
      <c r="G4080" s="64">
        <v>3.7048999999999999</v>
      </c>
      <c r="H4080" s="64">
        <f t="shared" si="202"/>
        <v>4.5199780000000001</v>
      </c>
      <c r="I4080" s="63">
        <v>10</v>
      </c>
      <c r="J4080" s="63">
        <v>6</v>
      </c>
      <c r="K4080" s="63">
        <v>60</v>
      </c>
      <c r="L4080" s="63">
        <f t="shared" si="203"/>
        <v>0</v>
      </c>
      <c r="M4080" s="63">
        <f t="shared" si="204"/>
        <v>0</v>
      </c>
      <c r="N4080" s="63" t="s">
        <v>4977</v>
      </c>
      <c r="O4080" s="63" t="s">
        <v>4981</v>
      </c>
      <c r="P4080" s="63"/>
      <c r="Q4080" s="63"/>
    </row>
    <row r="4081" spans="1:17" ht="15" customHeight="1" x14ac:dyDescent="0.3">
      <c r="A4081" s="63">
        <v>6098</v>
      </c>
      <c r="B4081" s="63" t="s">
        <v>10240</v>
      </c>
      <c r="C4081" s="63" t="s">
        <v>10241</v>
      </c>
      <c r="D4081" s="63"/>
      <c r="E4081" s="63">
        <v>22</v>
      </c>
      <c r="F4081" s="63">
        <v>20</v>
      </c>
      <c r="G4081" s="64">
        <v>3.3548999999999998</v>
      </c>
      <c r="H4081" s="64">
        <f t="shared" si="202"/>
        <v>4.0929779999999996</v>
      </c>
      <c r="I4081" s="63">
        <v>10</v>
      </c>
      <c r="J4081" s="63">
        <v>6</v>
      </c>
      <c r="K4081" s="63">
        <v>60</v>
      </c>
      <c r="L4081" s="63">
        <f t="shared" si="203"/>
        <v>0</v>
      </c>
      <c r="M4081" s="63">
        <f t="shared" si="204"/>
        <v>0</v>
      </c>
      <c r="N4081" s="63" t="s">
        <v>4977</v>
      </c>
      <c r="O4081" s="63" t="s">
        <v>4981</v>
      </c>
      <c r="P4081" s="63"/>
      <c r="Q4081" s="63"/>
    </row>
    <row r="4082" spans="1:17" ht="15" customHeight="1" x14ac:dyDescent="0.3">
      <c r="A4082" s="63">
        <v>21565</v>
      </c>
      <c r="B4082" s="63" t="s">
        <v>10348</v>
      </c>
      <c r="C4082" s="63" t="s">
        <v>10349</v>
      </c>
      <c r="D4082" s="63"/>
      <c r="E4082" s="63">
        <v>22</v>
      </c>
      <c r="F4082" s="63">
        <v>10</v>
      </c>
      <c r="G4082" s="64">
        <v>5.0449000000000002</v>
      </c>
      <c r="H4082" s="64">
        <f t="shared" si="202"/>
        <v>6.1547780000000003</v>
      </c>
      <c r="I4082" s="63">
        <v>10</v>
      </c>
      <c r="J4082" s="63">
        <v>12</v>
      </c>
      <c r="K4082" s="63">
        <v>120</v>
      </c>
      <c r="L4082" s="63">
        <f t="shared" si="203"/>
        <v>0</v>
      </c>
      <c r="M4082" s="63">
        <f t="shared" si="204"/>
        <v>0</v>
      </c>
      <c r="N4082" s="63" t="s">
        <v>4977</v>
      </c>
      <c r="O4082" s="63" t="s">
        <v>4981</v>
      </c>
      <c r="P4082" s="63"/>
      <c r="Q4082" s="63"/>
    </row>
    <row r="4083" spans="1:17" ht="15" customHeight="1" x14ac:dyDescent="0.3">
      <c r="A4083" s="63">
        <v>21569</v>
      </c>
      <c r="B4083" s="63" t="s">
        <v>10352</v>
      </c>
      <c r="C4083" s="63" t="s">
        <v>10353</v>
      </c>
      <c r="D4083" s="63"/>
      <c r="E4083" s="63">
        <v>22</v>
      </c>
      <c r="F4083" s="63">
        <v>20</v>
      </c>
      <c r="G4083" s="64">
        <v>2.2648999999999999</v>
      </c>
      <c r="H4083" s="64">
        <f t="shared" si="202"/>
        <v>2.7631779999999999</v>
      </c>
      <c r="I4083" s="63">
        <v>10</v>
      </c>
      <c r="J4083" s="63">
        <v>12</v>
      </c>
      <c r="K4083" s="63">
        <v>120</v>
      </c>
      <c r="L4083" s="63">
        <f t="shared" si="203"/>
        <v>0</v>
      </c>
      <c r="M4083" s="63">
        <f t="shared" si="204"/>
        <v>0</v>
      </c>
      <c r="N4083" s="63" t="s">
        <v>4977</v>
      </c>
      <c r="O4083" s="63" t="s">
        <v>4981</v>
      </c>
      <c r="P4083" s="63"/>
      <c r="Q4083" s="63"/>
    </row>
    <row r="4084" spans="1:17" ht="15" customHeight="1" x14ac:dyDescent="0.3">
      <c r="A4084" s="63">
        <v>6105</v>
      </c>
      <c r="B4084" s="63" t="s">
        <v>10250</v>
      </c>
      <c r="C4084" s="63" t="s">
        <v>10251</v>
      </c>
      <c r="D4084" s="63"/>
      <c r="E4084" s="63">
        <v>22</v>
      </c>
      <c r="F4084" s="63">
        <v>10</v>
      </c>
      <c r="G4084" s="64">
        <v>3.3548999999999998</v>
      </c>
      <c r="H4084" s="64">
        <f t="shared" si="202"/>
        <v>4.0929779999999996</v>
      </c>
      <c r="I4084" s="63">
        <v>10</v>
      </c>
      <c r="J4084" s="63">
        <v>6</v>
      </c>
      <c r="K4084" s="63">
        <v>60</v>
      </c>
      <c r="L4084" s="63">
        <f t="shared" si="203"/>
        <v>0</v>
      </c>
      <c r="M4084" s="63">
        <f t="shared" si="204"/>
        <v>0</v>
      </c>
      <c r="N4084" s="63" t="s">
        <v>4977</v>
      </c>
      <c r="O4084" s="63" t="s">
        <v>4981</v>
      </c>
      <c r="P4084" s="63"/>
      <c r="Q4084" s="63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6">
        <v>2.3649</v>
      </c>
      <c r="H4085" s="66">
        <f t="shared" si="202"/>
        <v>2.8851779999999998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4977</v>
      </c>
      <c r="O4085" s="55" t="s">
        <v>4987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6">
        <v>2.0148999999999999</v>
      </c>
      <c r="H4086" s="66">
        <f t="shared" si="202"/>
        <v>2.4581779999999998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4977</v>
      </c>
      <c r="O4086" s="55" t="s">
        <v>4987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6">
        <v>2.0148999999999999</v>
      </c>
      <c r="H4087" s="66">
        <f t="shared" si="202"/>
        <v>2.4581779999999998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4977</v>
      </c>
      <c r="O4087" s="55" t="s">
        <v>4987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6">
        <v>4.3249000000000004</v>
      </c>
      <c r="H4088" s="66">
        <f t="shared" si="202"/>
        <v>5.2763780000000002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4977</v>
      </c>
      <c r="O4088" s="55" t="s">
        <v>4987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6">
        <v>1.9549000000000001</v>
      </c>
      <c r="H4089" s="66">
        <f t="shared" si="202"/>
        <v>2.3849780000000003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4977</v>
      </c>
      <c r="O4089" s="55" t="s">
        <v>4987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6">
        <v>3.6049000000000002</v>
      </c>
      <c r="H4090" s="66">
        <f t="shared" si="202"/>
        <v>4.3979780000000002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4977</v>
      </c>
      <c r="O4090" s="55" t="s">
        <v>4987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6">
        <v>3.0848999999999998</v>
      </c>
      <c r="H4091" s="66">
        <f t="shared" si="202"/>
        <v>3.7635779999999999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4977</v>
      </c>
      <c r="O4091" s="55" t="s">
        <v>4987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6">
        <v>6.754900000000001</v>
      </c>
      <c r="H4092" s="66">
        <f t="shared" si="202"/>
        <v>8.2409780000000019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4977</v>
      </c>
      <c r="O4092" s="55" t="s">
        <v>4987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6">
        <v>4.8449</v>
      </c>
      <c r="H4093" s="66">
        <f t="shared" si="202"/>
        <v>5.9107780000000005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4977</v>
      </c>
      <c r="O4093" s="55" t="s">
        <v>4984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6">
        <v>4.9048999999999996</v>
      </c>
      <c r="H4094" s="66">
        <f t="shared" si="202"/>
        <v>5.9839779999999996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4977</v>
      </c>
      <c r="O4094" s="55" t="s">
        <v>4984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6">
        <v>4.6349</v>
      </c>
      <c r="H4095" s="66">
        <f t="shared" si="202"/>
        <v>5.6545779999999999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4977</v>
      </c>
      <c r="O4095" s="55" t="s">
        <v>4984</v>
      </c>
      <c r="P4095" s="55"/>
      <c r="Q4095" s="55"/>
    </row>
    <row r="4096" spans="1:17" ht="15" customHeight="1" x14ac:dyDescent="0.3">
      <c r="A4096" s="63">
        <v>7562</v>
      </c>
      <c r="B4096" s="63" t="s">
        <v>10268</v>
      </c>
      <c r="C4096" s="63" t="s">
        <v>10269</v>
      </c>
      <c r="D4096" s="63"/>
      <c r="E4096" s="63">
        <v>22</v>
      </c>
      <c r="F4096" s="63">
        <v>20</v>
      </c>
      <c r="G4096" s="64">
        <v>2.2248999999999999</v>
      </c>
      <c r="H4096" s="64">
        <f t="shared" si="202"/>
        <v>2.714378</v>
      </c>
      <c r="I4096" s="63">
        <v>10</v>
      </c>
      <c r="J4096" s="63">
        <v>12</v>
      </c>
      <c r="K4096" s="63">
        <v>120</v>
      </c>
      <c r="L4096" s="63">
        <f t="shared" si="203"/>
        <v>0</v>
      </c>
      <c r="M4096" s="63">
        <f t="shared" si="204"/>
        <v>0</v>
      </c>
      <c r="N4096" s="63" t="s">
        <v>4977</v>
      </c>
      <c r="O4096" s="63" t="s">
        <v>4981</v>
      </c>
      <c r="P4096" s="63"/>
      <c r="Q4096" s="63"/>
    </row>
    <row r="4097" spans="1:17" ht="15" customHeight="1" x14ac:dyDescent="0.3">
      <c r="A4097" s="63">
        <v>1654</v>
      </c>
      <c r="B4097" s="63" t="s">
        <v>10195</v>
      </c>
      <c r="C4097" s="63" t="s">
        <v>10196</v>
      </c>
      <c r="D4097" s="63"/>
      <c r="E4097" s="63">
        <v>22</v>
      </c>
      <c r="F4097" s="63">
        <v>20</v>
      </c>
      <c r="G4097" s="64">
        <v>1.8549</v>
      </c>
      <c r="H4097" s="64">
        <f t="shared" si="202"/>
        <v>2.2629779999999999</v>
      </c>
      <c r="I4097" s="63">
        <v>10</v>
      </c>
      <c r="J4097" s="63">
        <v>6</v>
      </c>
      <c r="K4097" s="63">
        <v>60</v>
      </c>
      <c r="L4097" s="63">
        <f t="shared" si="203"/>
        <v>0</v>
      </c>
      <c r="M4097" s="63">
        <f t="shared" si="204"/>
        <v>0</v>
      </c>
      <c r="N4097" s="63" t="s">
        <v>4977</v>
      </c>
      <c r="O4097" s="63" t="s">
        <v>4981</v>
      </c>
      <c r="P4097" s="63"/>
      <c r="Q4097" s="63"/>
    </row>
    <row r="4098" spans="1:17" ht="15" customHeight="1" x14ac:dyDescent="0.25">
      <c r="A4098" s="57">
        <v>19158</v>
      </c>
      <c r="B4098" s="57" t="s">
        <v>6262</v>
      </c>
      <c r="C4098" s="57" t="s">
        <v>6263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6212</v>
      </c>
      <c r="O4098" s="57" t="s">
        <v>6219</v>
      </c>
      <c r="P4098" s="57" t="s">
        <v>2231</v>
      </c>
      <c r="Q4098" s="57"/>
    </row>
    <row r="4099" spans="1:17" ht="15" customHeight="1" x14ac:dyDescent="0.25">
      <c r="A4099" s="57">
        <v>19159</v>
      </c>
      <c r="B4099" s="57" t="s">
        <v>6264</v>
      </c>
      <c r="C4099" s="57" t="s">
        <v>6265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6212</v>
      </c>
      <c r="O4099" s="57" t="s">
        <v>6219</v>
      </c>
      <c r="P4099" s="57" t="s">
        <v>2231</v>
      </c>
      <c r="Q4099" s="57"/>
    </row>
    <row r="4100" spans="1:17" ht="15" customHeight="1" x14ac:dyDescent="0.25">
      <c r="A4100" s="57">
        <v>19161</v>
      </c>
      <c r="B4100" s="57" t="s">
        <v>6266</v>
      </c>
      <c r="C4100" s="57" t="s">
        <v>6267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6212</v>
      </c>
      <c r="O4100" s="57" t="s">
        <v>6219</v>
      </c>
      <c r="P4100" s="57" t="s">
        <v>2231</v>
      </c>
      <c r="Q4100" s="57"/>
    </row>
    <row r="4101" spans="1:17" ht="15" customHeight="1" x14ac:dyDescent="0.25">
      <c r="A4101" s="57">
        <v>20119</v>
      </c>
      <c r="B4101" s="57" t="s">
        <v>5103</v>
      </c>
      <c r="C4101" s="57" t="s">
        <v>5104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5027</v>
      </c>
      <c r="O4101" s="57" t="s">
        <v>5033</v>
      </c>
      <c r="P4101" s="57" t="s">
        <v>2231</v>
      </c>
      <c r="Q4101" s="57"/>
    </row>
    <row r="4102" spans="1:17" ht="15" customHeight="1" x14ac:dyDescent="0.25">
      <c r="A4102" s="57">
        <v>20149</v>
      </c>
      <c r="B4102" s="57" t="s">
        <v>5105</v>
      </c>
      <c r="C4102" s="57" t="s">
        <v>5106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5027</v>
      </c>
      <c r="O4102" s="57" t="s">
        <v>5033</v>
      </c>
      <c r="P4102" s="57" t="s">
        <v>2231</v>
      </c>
      <c r="Q4102" s="57"/>
    </row>
    <row r="4103" spans="1:17" ht="15" customHeight="1" x14ac:dyDescent="0.25">
      <c r="A4103" s="57">
        <v>20151</v>
      </c>
      <c r="B4103" s="57" t="s">
        <v>5109</v>
      </c>
      <c r="C4103" s="57" t="s">
        <v>5110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5027</v>
      </c>
      <c r="O4103" s="57" t="s">
        <v>5033</v>
      </c>
      <c r="P4103" s="57" t="s">
        <v>2231</v>
      </c>
      <c r="Q4103" s="57"/>
    </row>
    <row r="4104" spans="1:17" ht="15" customHeight="1" x14ac:dyDescent="0.25">
      <c r="A4104" s="57">
        <v>20117</v>
      </c>
      <c r="B4104" s="57" t="s">
        <v>5099</v>
      </c>
      <c r="C4104" s="57" t="s">
        <v>5100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5027</v>
      </c>
      <c r="O4104" s="57" t="s">
        <v>5033</v>
      </c>
      <c r="P4104" s="57" t="s">
        <v>2231</v>
      </c>
      <c r="Q4104" s="57"/>
    </row>
    <row r="4105" spans="1:17" ht="15" customHeight="1" x14ac:dyDescent="0.25">
      <c r="A4105" s="57">
        <v>20118</v>
      </c>
      <c r="B4105" s="57" t="s">
        <v>5101</v>
      </c>
      <c r="C4105" s="57" t="s">
        <v>5102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5027</v>
      </c>
      <c r="O4105" s="57" t="s">
        <v>5033</v>
      </c>
      <c r="P4105" s="57" t="s">
        <v>2231</v>
      </c>
      <c r="Q4105" s="57"/>
    </row>
    <row r="4106" spans="1:17" ht="15" customHeight="1" x14ac:dyDescent="0.25">
      <c r="A4106" s="57">
        <v>20150</v>
      </c>
      <c r="B4106" s="57" t="s">
        <v>5107</v>
      </c>
      <c r="C4106" s="57" t="s">
        <v>5108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5027</v>
      </c>
      <c r="O4106" s="57" t="s">
        <v>5033</v>
      </c>
      <c r="P4106" s="57" t="s">
        <v>2231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6">
        <v>0.9849</v>
      </c>
      <c r="H4107" s="66">
        <f t="shared" si="205"/>
        <v>1.0833900000000001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5027</v>
      </c>
      <c r="O4107" s="55" t="s">
        <v>5033</v>
      </c>
      <c r="P4107" s="55"/>
      <c r="Q4107" s="55"/>
    </row>
    <row r="4108" spans="1:17" ht="15" customHeight="1" x14ac:dyDescent="0.25">
      <c r="A4108" s="57">
        <v>13794</v>
      </c>
      <c r="B4108" s="57" t="s">
        <v>5074</v>
      </c>
      <c r="C4108" s="57" t="s">
        <v>5075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5027</v>
      </c>
      <c r="O4108" s="57" t="s">
        <v>5033</v>
      </c>
      <c r="P4108" s="57" t="s">
        <v>2231</v>
      </c>
      <c r="Q4108" s="57"/>
    </row>
    <row r="4109" spans="1:17" ht="15" customHeight="1" x14ac:dyDescent="0.25">
      <c r="A4109" s="57">
        <v>13795</v>
      </c>
      <c r="B4109" s="57" t="s">
        <v>5076</v>
      </c>
      <c r="C4109" s="57" t="s">
        <v>5077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5027</v>
      </c>
      <c r="O4109" s="57" t="s">
        <v>5033</v>
      </c>
      <c r="P4109" s="57" t="s">
        <v>2231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6">
        <v>0.72489999999999999</v>
      </c>
      <c r="H4110" s="66">
        <f t="shared" si="205"/>
        <v>0.79739000000000004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6632</v>
      </c>
      <c r="O4110" s="55" t="s">
        <v>6651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6">
        <v>1.6549</v>
      </c>
      <c r="H4111" s="66">
        <f t="shared" si="205"/>
        <v>1.8203900000000002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5191</v>
      </c>
      <c r="O4111" s="55" t="s">
        <v>10648</v>
      </c>
      <c r="P4111" s="55"/>
      <c r="Q4111" s="144">
        <v>45492</v>
      </c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6">
        <v>1.8149000000000002</v>
      </c>
      <c r="H4112" s="66">
        <f t="shared" si="205"/>
        <v>1.9963900000000003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5191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6">
        <v>1.1348999999999998</v>
      </c>
      <c r="H4113" s="66">
        <f t="shared" si="205"/>
        <v>1.2483899999999997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5191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6">
        <v>1.1348999999999998</v>
      </c>
      <c r="H4114" s="66">
        <f t="shared" si="205"/>
        <v>1.2483899999999997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5191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6">
        <v>1.6049</v>
      </c>
      <c r="H4115" s="66">
        <f t="shared" si="205"/>
        <v>1.76539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6551</v>
      </c>
      <c r="O4115" s="55" t="s">
        <v>3835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6">
        <v>1.6049</v>
      </c>
      <c r="H4116" s="66">
        <f t="shared" si="205"/>
        <v>1.76539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6551</v>
      </c>
      <c r="O4116" s="55" t="s">
        <v>3835</v>
      </c>
      <c r="P4116" s="55"/>
      <c r="Q4116" s="55"/>
    </row>
    <row r="4117" spans="1:17" ht="15" customHeight="1" x14ac:dyDescent="0.25">
      <c r="A4117" s="57">
        <v>19719</v>
      </c>
      <c r="B4117" s="57" t="s">
        <v>6567</v>
      </c>
      <c r="C4117" s="57" t="s">
        <v>6568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6551</v>
      </c>
      <c r="O4117" s="57" t="s">
        <v>3835</v>
      </c>
      <c r="P4117" s="57" t="s">
        <v>2231</v>
      </c>
      <c r="Q4117" s="57"/>
    </row>
    <row r="4118" spans="1:17" ht="15" customHeight="1" x14ac:dyDescent="0.25">
      <c r="A4118" s="57">
        <v>19720</v>
      </c>
      <c r="B4118" s="57" t="s">
        <v>6569</v>
      </c>
      <c r="C4118" s="57" t="s">
        <v>6570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6551</v>
      </c>
      <c r="O4118" s="57" t="s">
        <v>6571</v>
      </c>
      <c r="P4118" s="57" t="s">
        <v>2231</v>
      </c>
      <c r="Q4118" s="57"/>
    </row>
    <row r="4119" spans="1:17" ht="15" customHeight="1" x14ac:dyDescent="0.25">
      <c r="A4119" s="57">
        <v>22538</v>
      </c>
      <c r="B4119" s="57" t="s">
        <v>5373</v>
      </c>
      <c r="C4119" s="57" t="s">
        <v>5374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5369</v>
      </c>
      <c r="O4119" s="57" t="s">
        <v>5370</v>
      </c>
      <c r="P4119" s="57" t="s">
        <v>2231</v>
      </c>
      <c r="Q4119" s="57"/>
    </row>
    <row r="4120" spans="1:17" ht="15" customHeight="1" x14ac:dyDescent="0.25">
      <c r="A4120" s="57">
        <v>22537</v>
      </c>
      <c r="B4120" s="57" t="s">
        <v>5371</v>
      </c>
      <c r="C4120" s="57" t="s">
        <v>5372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5369</v>
      </c>
      <c r="O4120" s="57" t="s">
        <v>5370</v>
      </c>
      <c r="P4120" s="57" t="s">
        <v>2231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6">
        <v>1.6449</v>
      </c>
      <c r="H4121" s="66">
        <f t="shared" si="205"/>
        <v>1.710696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6598</v>
      </c>
      <c r="O4121" s="55" t="s">
        <v>6609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6">
        <v>1.1949000000000001</v>
      </c>
      <c r="H4122" s="66">
        <f t="shared" si="205"/>
        <v>1.3143900000000002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5324</v>
      </c>
      <c r="O4122" s="55" t="s">
        <v>5325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6">
        <v>2.7349000000000001</v>
      </c>
      <c r="H4123" s="66">
        <f t="shared" si="205"/>
        <v>3.0083900000000003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5324</v>
      </c>
      <c r="O4123" s="55" t="s">
        <v>5325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6">
        <v>1.2948999999999999</v>
      </c>
      <c r="H4124" s="66">
        <f t="shared" si="205"/>
        <v>1.4243899999999998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5324</v>
      </c>
      <c r="O4124" s="55" t="s">
        <v>5325</v>
      </c>
      <c r="P4124" s="55"/>
      <c r="Q4124" s="55"/>
    </row>
    <row r="4125" spans="1:17" ht="15" customHeight="1" x14ac:dyDescent="0.25">
      <c r="A4125" s="57">
        <v>22112</v>
      </c>
      <c r="B4125" s="57" t="s">
        <v>5341</v>
      </c>
      <c r="C4125" s="57" t="s">
        <v>5342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5324</v>
      </c>
      <c r="O4125" s="57" t="s">
        <v>5325</v>
      </c>
      <c r="P4125" s="57" t="s">
        <v>2231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6">
        <v>1.7649000000000001</v>
      </c>
      <c r="H4126" s="66">
        <f t="shared" si="205"/>
        <v>1.9413900000000002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5324</v>
      </c>
      <c r="O4126" s="55" t="s">
        <v>5325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6">
        <v>1.3349</v>
      </c>
      <c r="H4127" s="66">
        <f t="shared" si="205"/>
        <v>1.388296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5324</v>
      </c>
      <c r="O4127" s="55" t="s">
        <v>5325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6">
        <v>1.3349</v>
      </c>
      <c r="H4128" s="66">
        <f t="shared" si="205"/>
        <v>1.388296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5324</v>
      </c>
      <c r="O4128" s="55" t="s">
        <v>5325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6">
        <v>1.1949000000000001</v>
      </c>
      <c r="H4129" s="66">
        <f t="shared" si="205"/>
        <v>1.242696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5324</v>
      </c>
      <c r="O4129" s="55" t="s">
        <v>5325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6">
        <v>1.5448999999999999</v>
      </c>
      <c r="H4130" s="66">
        <f t="shared" si="205"/>
        <v>1.69939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5324</v>
      </c>
      <c r="O4130" s="55" t="s">
        <v>5325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6">
        <v>1.3349</v>
      </c>
      <c r="H4131" s="66">
        <f t="shared" si="205"/>
        <v>1.388296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5324</v>
      </c>
      <c r="O4131" s="55" t="s">
        <v>5325</v>
      </c>
      <c r="P4131" s="55"/>
      <c r="Q4131" s="55"/>
    </row>
    <row r="4132" spans="1:17" ht="15" customHeight="1" x14ac:dyDescent="0.25">
      <c r="A4132" s="57">
        <v>6412</v>
      </c>
      <c r="B4132" s="57" t="s">
        <v>5326</v>
      </c>
      <c r="C4132" s="57" t="s">
        <v>5327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5324</v>
      </c>
      <c r="O4132" s="57" t="s">
        <v>5325</v>
      </c>
      <c r="P4132" s="57" t="s">
        <v>2231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6">
        <v>1.4449000000000001</v>
      </c>
      <c r="H4133" s="66">
        <f t="shared" si="205"/>
        <v>1.5893900000000001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5324</v>
      </c>
      <c r="O4133" s="55" t="s">
        <v>5325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6">
        <v>1.3349</v>
      </c>
      <c r="H4134" s="66">
        <f t="shared" si="205"/>
        <v>1.388296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5324</v>
      </c>
      <c r="O4134" s="55" t="s">
        <v>5325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6">
        <v>1.2948999999999999</v>
      </c>
      <c r="H4135" s="66">
        <f t="shared" si="205"/>
        <v>1.4243899999999998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5554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6">
        <v>2.0548999999999999</v>
      </c>
      <c r="H4136" s="66">
        <f t="shared" si="205"/>
        <v>2.2603900000000001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6632</v>
      </c>
      <c r="O4136" s="55" t="s">
        <v>6636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6">
        <v>2.0548999999999999</v>
      </c>
      <c r="H4137" s="66">
        <f t="shared" si="205"/>
        <v>2.2603900000000001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6632</v>
      </c>
      <c r="O4137" s="55" t="s">
        <v>6636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6">
        <v>1.7049000000000001</v>
      </c>
      <c r="H4138" s="66">
        <f t="shared" si="205"/>
        <v>1.8753900000000001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6632</v>
      </c>
      <c r="O4138" s="55" t="s">
        <v>6636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6">
        <v>1.7049000000000001</v>
      </c>
      <c r="H4139" s="66">
        <f t="shared" si="205"/>
        <v>1.8753900000000001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6632</v>
      </c>
      <c r="O4139" s="55" t="s">
        <v>6636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6">
        <v>1.7049000000000001</v>
      </c>
      <c r="H4140" s="66">
        <f t="shared" si="205"/>
        <v>1.8753900000000001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6632</v>
      </c>
      <c r="O4140" s="55" t="s">
        <v>6636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6">
        <v>1.7049000000000001</v>
      </c>
      <c r="H4141" s="66">
        <f t="shared" si="205"/>
        <v>1.8753900000000001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6632</v>
      </c>
      <c r="O4141" s="55" t="s">
        <v>6636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6">
        <v>1.3349</v>
      </c>
      <c r="H4142" s="66">
        <f t="shared" si="205"/>
        <v>1.4683899999999999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6632</v>
      </c>
      <c r="O4142" s="55" t="s">
        <v>6651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6">
        <v>1.4448999999999999</v>
      </c>
      <c r="H4143" s="66">
        <f t="shared" si="205"/>
        <v>1.5893899999999999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6632</v>
      </c>
      <c r="O4143" s="55" t="s">
        <v>6651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6">
        <v>1.4448999999999999</v>
      </c>
      <c r="H4144" s="66">
        <f t="shared" si="205"/>
        <v>1.5893899999999999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6632</v>
      </c>
      <c r="O4144" s="55" t="s">
        <v>6651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6">
        <v>1.4448999999999999</v>
      </c>
      <c r="H4145" s="66">
        <f t="shared" si="205"/>
        <v>1.5893899999999999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6632</v>
      </c>
      <c r="O4145" s="55" t="s">
        <v>6651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6">
        <v>1.4448999999999999</v>
      </c>
      <c r="H4146" s="66">
        <f t="shared" si="205"/>
        <v>1.5893899999999999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6632</v>
      </c>
      <c r="O4146" s="55" t="s">
        <v>6651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6">
        <v>1.4448999999999999</v>
      </c>
      <c r="H4147" s="66">
        <f t="shared" si="205"/>
        <v>1.5893899999999999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6632</v>
      </c>
      <c r="O4147" s="55" t="s">
        <v>6651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6">
        <v>1.4448999999999999</v>
      </c>
      <c r="H4148" s="66">
        <f t="shared" si="205"/>
        <v>1.5893899999999999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6632</v>
      </c>
      <c r="O4148" s="55" t="s">
        <v>6651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6">
        <v>1.4448999999999999</v>
      </c>
      <c r="H4149" s="66">
        <f t="shared" si="205"/>
        <v>1.5893899999999999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6632</v>
      </c>
      <c r="O4149" s="55" t="s">
        <v>6651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6">
        <v>1.3349</v>
      </c>
      <c r="H4150" s="66">
        <f t="shared" si="205"/>
        <v>1.4683899999999999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6632</v>
      </c>
      <c r="O4150" s="55" t="s">
        <v>6651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6">
        <v>1.3349</v>
      </c>
      <c r="H4151" s="66">
        <f t="shared" si="205"/>
        <v>1.4683899999999999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6632</v>
      </c>
      <c r="O4151" s="55" t="s">
        <v>6651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6">
        <v>4.9448999999999996</v>
      </c>
      <c r="H4152" s="66">
        <f t="shared" si="205"/>
        <v>6.0327779999999995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4977</v>
      </c>
      <c r="O4152" s="55" t="s">
        <v>4984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6">
        <v>5.9348999999999998</v>
      </c>
      <c r="H4153" s="66">
        <f t="shared" si="205"/>
        <v>7.2405779999999993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4977</v>
      </c>
      <c r="O4153" s="55" t="s">
        <v>4984</v>
      </c>
      <c r="P4153" s="55"/>
      <c r="Q4153" s="55"/>
    </row>
    <row r="4154" spans="1:17" ht="15" customHeight="1" x14ac:dyDescent="0.25">
      <c r="A4154" s="57">
        <v>20796</v>
      </c>
      <c r="B4154" s="57" t="s">
        <v>5011</v>
      </c>
      <c r="C4154" s="57" t="s">
        <v>5012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4977</v>
      </c>
      <c r="O4154" s="57" t="s">
        <v>4984</v>
      </c>
      <c r="P4154" s="57" t="s">
        <v>2231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6">
        <v>4.1148999999999996</v>
      </c>
      <c r="H4155" s="66">
        <f t="shared" si="205"/>
        <v>5.0201779999999996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4977</v>
      </c>
      <c r="O4155" s="55" t="s">
        <v>4987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6">
        <v>4.4249000000000001</v>
      </c>
      <c r="H4156" s="66">
        <f t="shared" si="205"/>
        <v>5.3983780000000001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4977</v>
      </c>
      <c r="O4156" s="55" t="s">
        <v>4987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6">
        <v>0.82489999999999997</v>
      </c>
      <c r="H4157" s="66">
        <f t="shared" si="205"/>
        <v>0.90738999999999992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5355</v>
      </c>
      <c r="O4157" s="55" t="s">
        <v>5356</v>
      </c>
      <c r="P4157" s="55"/>
      <c r="Q4157" s="55"/>
    </row>
    <row r="4158" spans="1:17" ht="15" customHeight="1" x14ac:dyDescent="0.25">
      <c r="A4158" s="57">
        <v>16338</v>
      </c>
      <c r="B4158" s="57" t="s">
        <v>6240</v>
      </c>
      <c r="C4158" s="57" t="s">
        <v>6241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6212</v>
      </c>
      <c r="O4158" s="57" t="s">
        <v>6213</v>
      </c>
      <c r="P4158" s="57" t="s">
        <v>2231</v>
      </c>
      <c r="Q4158" s="57"/>
    </row>
    <row r="4159" spans="1:17" ht="15" customHeight="1" x14ac:dyDescent="0.25">
      <c r="A4159" s="57">
        <v>3582</v>
      </c>
      <c r="B4159" s="57" t="s">
        <v>6226</v>
      </c>
      <c r="C4159" s="57" t="s">
        <v>6227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6212</v>
      </c>
      <c r="O4159" s="57" t="s">
        <v>6213</v>
      </c>
      <c r="P4159" s="57" t="s">
        <v>2231</v>
      </c>
      <c r="Q4159" s="57"/>
    </row>
    <row r="4160" spans="1:17" ht="15" customHeight="1" x14ac:dyDescent="0.25">
      <c r="A4160" s="57">
        <v>3045</v>
      </c>
      <c r="B4160" s="57" t="s">
        <v>6220</v>
      </c>
      <c r="C4160" s="57" t="s">
        <v>6221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6212</v>
      </c>
      <c r="O4160" s="57" t="s">
        <v>6213</v>
      </c>
      <c r="P4160" s="57" t="s">
        <v>2231</v>
      </c>
      <c r="Q4160" s="57"/>
    </row>
    <row r="4161" spans="1:17" ht="15" customHeight="1" x14ac:dyDescent="0.25">
      <c r="A4161" s="57">
        <v>15652</v>
      </c>
      <c r="B4161" s="57" t="s">
        <v>6238</v>
      </c>
      <c r="C4161" s="57" t="s">
        <v>6239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6212</v>
      </c>
      <c r="O4161" s="57" t="s">
        <v>6213</v>
      </c>
      <c r="P4161" s="57" t="s">
        <v>2231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6">
        <v>1.3349</v>
      </c>
      <c r="H4162" s="66">
        <f t="shared" si="205"/>
        <v>1.388296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5554</v>
      </c>
      <c r="O4162" s="55" t="s">
        <v>5650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6">
        <v>1.3349</v>
      </c>
      <c r="H4163" s="66">
        <f t="shared" ref="H4163:H4225" si="208">G4163*E4163%+G4163</f>
        <v>1.388296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5554</v>
      </c>
      <c r="O4163" s="55" t="s">
        <v>5650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6">
        <v>1.1349</v>
      </c>
      <c r="H4164" s="66">
        <f t="shared" si="208"/>
        <v>1.180296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5818</v>
      </c>
      <c r="O4164" s="55" t="s">
        <v>5841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6">
        <v>1.1349</v>
      </c>
      <c r="H4165" s="66">
        <f t="shared" si="208"/>
        <v>1.180296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5818</v>
      </c>
      <c r="O4165" s="55" t="s">
        <v>5841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6">
        <v>1.1349</v>
      </c>
      <c r="H4166" s="66">
        <f t="shared" si="208"/>
        <v>1.180296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5818</v>
      </c>
      <c r="O4166" s="55" t="s">
        <v>5841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6">
        <v>2.6748999999999996</v>
      </c>
      <c r="H4167" s="66">
        <f t="shared" si="208"/>
        <v>2.9423899999999996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5282</v>
      </c>
      <c r="O4167" s="55" t="s">
        <v>5319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6">
        <v>2.6748999999999996</v>
      </c>
      <c r="H4168" s="66">
        <f t="shared" si="208"/>
        <v>2.9423899999999996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5282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6">
        <v>2.9849000000000001</v>
      </c>
      <c r="H4169" s="66">
        <f t="shared" si="208"/>
        <v>3.2833900000000003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5282</v>
      </c>
      <c r="O4169" s="55" t="s">
        <v>5316</v>
      </c>
      <c r="P4169" s="55"/>
      <c r="Q4169" s="55"/>
    </row>
    <row r="4170" spans="1:17" ht="15" customHeight="1" x14ac:dyDescent="0.25">
      <c r="A4170" s="57">
        <v>21851</v>
      </c>
      <c r="B4170" s="57" t="s">
        <v>5320</v>
      </c>
      <c r="C4170" s="57" t="s">
        <v>5321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5282</v>
      </c>
      <c r="O4170" s="57" t="s">
        <v>5319</v>
      </c>
      <c r="P4170" s="57" t="s">
        <v>2231</v>
      </c>
      <c r="Q4170" s="57"/>
    </row>
    <row r="4171" spans="1:17" ht="15" customHeight="1" x14ac:dyDescent="0.3">
      <c r="A4171" s="63">
        <v>14837</v>
      </c>
      <c r="B4171" s="63" t="s">
        <v>10297</v>
      </c>
      <c r="C4171" s="63" t="s">
        <v>10298</v>
      </c>
      <c r="D4171" s="63"/>
      <c r="E4171" s="63">
        <v>4</v>
      </c>
      <c r="F4171" s="63">
        <v>6</v>
      </c>
      <c r="G4171" s="64">
        <v>2.5348999999999999</v>
      </c>
      <c r="H4171" s="64">
        <f t="shared" si="208"/>
        <v>2.6362959999999998</v>
      </c>
      <c r="I4171" s="63">
        <v>26</v>
      </c>
      <c r="J4171" s="63">
        <v>15</v>
      </c>
      <c r="K4171" s="63">
        <v>390</v>
      </c>
      <c r="L4171" s="63">
        <f t="shared" si="209"/>
        <v>0</v>
      </c>
      <c r="M4171" s="63">
        <f t="shared" si="210"/>
        <v>0</v>
      </c>
      <c r="N4171" s="63" t="s">
        <v>5480</v>
      </c>
      <c r="O4171" s="63" t="s">
        <v>10299</v>
      </c>
      <c r="P4171" s="63"/>
      <c r="Q4171" s="63"/>
    </row>
    <row r="4172" spans="1:17" ht="15" customHeight="1" x14ac:dyDescent="0.3">
      <c r="A4172" s="63">
        <v>12582</v>
      </c>
      <c r="B4172" s="63" t="s">
        <v>10274</v>
      </c>
      <c r="C4172" s="63" t="s">
        <v>10275</v>
      </c>
      <c r="D4172" s="63"/>
      <c r="E4172" s="63">
        <v>4</v>
      </c>
      <c r="F4172" s="63">
        <v>6</v>
      </c>
      <c r="G4172" s="64">
        <v>3.7649000000000004</v>
      </c>
      <c r="H4172" s="64">
        <f t="shared" si="208"/>
        <v>3.9154960000000005</v>
      </c>
      <c r="I4172" s="63">
        <v>47</v>
      </c>
      <c r="J4172" s="63">
        <v>6</v>
      </c>
      <c r="K4172" s="63">
        <v>282</v>
      </c>
      <c r="L4172" s="63">
        <f t="shared" si="209"/>
        <v>0</v>
      </c>
      <c r="M4172" s="63">
        <f t="shared" si="210"/>
        <v>0</v>
      </c>
      <c r="N4172" s="63" t="s">
        <v>5480</v>
      </c>
      <c r="O4172" s="63" t="s">
        <v>5504</v>
      </c>
      <c r="P4172" s="63"/>
      <c r="Q4172" s="63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6">
        <v>4.0148999999999999</v>
      </c>
      <c r="H4173" s="66">
        <f t="shared" si="208"/>
        <v>4.4163899999999998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7592</v>
      </c>
      <c r="O4173" s="55" t="s">
        <v>7621</v>
      </c>
      <c r="P4173" s="55"/>
      <c r="Q4173" s="55"/>
    </row>
    <row r="4174" spans="1:17" ht="15" customHeight="1" x14ac:dyDescent="0.25">
      <c r="A4174" s="57">
        <v>1001</v>
      </c>
      <c r="B4174" s="57" t="s">
        <v>6332</v>
      </c>
      <c r="C4174" s="57" t="s">
        <v>6333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6323</v>
      </c>
      <c r="O4174" s="57" t="s">
        <v>6327</v>
      </c>
      <c r="P4174" s="57" t="s">
        <v>2231</v>
      </c>
      <c r="Q4174" s="57"/>
    </row>
    <row r="4175" spans="1:17" ht="15" customHeight="1" x14ac:dyDescent="0.25">
      <c r="A4175" s="57">
        <v>14853</v>
      </c>
      <c r="B4175" s="57" t="s">
        <v>6380</v>
      </c>
      <c r="C4175" s="57" t="s">
        <v>6381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6323</v>
      </c>
      <c r="O4175" s="57" t="s">
        <v>6327</v>
      </c>
      <c r="P4175" s="57" t="s">
        <v>2231</v>
      </c>
      <c r="Q4175" s="57"/>
    </row>
    <row r="4176" spans="1:17" ht="15" customHeight="1" x14ac:dyDescent="0.3">
      <c r="A4176" s="63">
        <v>18987</v>
      </c>
      <c r="B4176" s="63" t="s">
        <v>10320</v>
      </c>
      <c r="C4176" s="63" t="s">
        <v>10321</v>
      </c>
      <c r="D4176" s="63"/>
      <c r="E4176" s="63">
        <v>10</v>
      </c>
      <c r="F4176" s="63">
        <v>32</v>
      </c>
      <c r="G4176" s="64">
        <v>2.1248999999999998</v>
      </c>
      <c r="H4176" s="64">
        <f t="shared" si="208"/>
        <v>2.3373899999999996</v>
      </c>
      <c r="I4176" s="63">
        <v>8</v>
      </c>
      <c r="J4176" s="63">
        <v>7</v>
      </c>
      <c r="K4176" s="63">
        <v>56</v>
      </c>
      <c r="L4176" s="63">
        <f t="shared" si="209"/>
        <v>0</v>
      </c>
      <c r="M4176" s="63">
        <f t="shared" si="210"/>
        <v>0</v>
      </c>
      <c r="N4176" s="63" t="s">
        <v>6323</v>
      </c>
      <c r="O4176" s="63" t="s">
        <v>6327</v>
      </c>
      <c r="P4176" s="63"/>
      <c r="Q4176" s="63"/>
    </row>
    <row r="4177" spans="1:17" ht="15" customHeight="1" x14ac:dyDescent="0.25">
      <c r="A4177" s="57">
        <v>22614</v>
      </c>
      <c r="B4177" s="57" t="s">
        <v>6422</v>
      </c>
      <c r="C4177" s="57" t="s">
        <v>6423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6323</v>
      </c>
      <c r="O4177" s="57" t="s">
        <v>6327</v>
      </c>
      <c r="P4177" s="57" t="s">
        <v>2231</v>
      </c>
      <c r="Q4177" s="57"/>
    </row>
    <row r="4178" spans="1:17" ht="15" customHeight="1" x14ac:dyDescent="0.3">
      <c r="A4178" s="63">
        <v>22613</v>
      </c>
      <c r="B4178" s="63" t="s">
        <v>10380</v>
      </c>
      <c r="C4178" s="63" t="s">
        <v>10381</v>
      </c>
      <c r="D4178" s="63"/>
      <c r="E4178" s="63">
        <v>10</v>
      </c>
      <c r="F4178" s="63">
        <v>32</v>
      </c>
      <c r="G4178" s="64">
        <v>2.1248999999999998</v>
      </c>
      <c r="H4178" s="64">
        <f t="shared" si="208"/>
        <v>2.3373899999999996</v>
      </c>
      <c r="I4178" s="63">
        <v>8</v>
      </c>
      <c r="J4178" s="63">
        <v>7</v>
      </c>
      <c r="K4178" s="63">
        <v>56</v>
      </c>
      <c r="L4178" s="63">
        <f t="shared" si="209"/>
        <v>0</v>
      </c>
      <c r="M4178" s="63">
        <f t="shared" si="210"/>
        <v>0</v>
      </c>
      <c r="N4178" s="63" t="s">
        <v>6323</v>
      </c>
      <c r="O4178" s="63" t="s">
        <v>6327</v>
      </c>
      <c r="P4178" s="63"/>
      <c r="Q4178" s="63"/>
    </row>
    <row r="4179" spans="1:17" ht="15" customHeight="1" x14ac:dyDescent="0.3">
      <c r="A4179" s="63">
        <v>18522</v>
      </c>
      <c r="B4179" s="63" t="s">
        <v>10318</v>
      </c>
      <c r="C4179" s="63" t="s">
        <v>10319</v>
      </c>
      <c r="D4179" s="63"/>
      <c r="E4179" s="63">
        <v>10</v>
      </c>
      <c r="F4179" s="63">
        <v>12</v>
      </c>
      <c r="G4179" s="64">
        <v>2.3249</v>
      </c>
      <c r="H4179" s="64">
        <f t="shared" si="208"/>
        <v>2.5573899999999998</v>
      </c>
      <c r="I4179" s="63">
        <v>14</v>
      </c>
      <c r="J4179" s="63">
        <v>14</v>
      </c>
      <c r="K4179" s="63">
        <v>196</v>
      </c>
      <c r="L4179" s="63">
        <f t="shared" si="209"/>
        <v>0</v>
      </c>
      <c r="M4179" s="63">
        <f t="shared" si="210"/>
        <v>0</v>
      </c>
      <c r="N4179" s="63" t="s">
        <v>6323</v>
      </c>
      <c r="O4179" s="63" t="s">
        <v>6327</v>
      </c>
      <c r="P4179" s="63"/>
      <c r="Q4179" s="63"/>
    </row>
    <row r="4180" spans="1:17" ht="15" customHeight="1" x14ac:dyDescent="0.3">
      <c r="A4180" s="63">
        <v>15553</v>
      </c>
      <c r="B4180" s="63" t="s">
        <v>10314</v>
      </c>
      <c r="C4180" s="63" t="s">
        <v>10315</v>
      </c>
      <c r="D4180" s="63"/>
      <c r="E4180" s="63">
        <v>10</v>
      </c>
      <c r="F4180" s="63">
        <v>12</v>
      </c>
      <c r="G4180" s="64">
        <v>2.3249</v>
      </c>
      <c r="H4180" s="64">
        <f t="shared" si="208"/>
        <v>2.5573899999999998</v>
      </c>
      <c r="I4180" s="63">
        <v>14</v>
      </c>
      <c r="J4180" s="63">
        <v>14</v>
      </c>
      <c r="K4180" s="63">
        <v>196</v>
      </c>
      <c r="L4180" s="63">
        <f t="shared" si="209"/>
        <v>0</v>
      </c>
      <c r="M4180" s="63">
        <f t="shared" si="210"/>
        <v>0</v>
      </c>
      <c r="N4180" s="63" t="s">
        <v>6323</v>
      </c>
      <c r="O4180" s="63" t="s">
        <v>6327</v>
      </c>
      <c r="P4180" s="63"/>
      <c r="Q4180" s="63"/>
    </row>
    <row r="4181" spans="1:17" ht="15" customHeight="1" x14ac:dyDescent="0.25">
      <c r="A4181" s="57">
        <v>20329</v>
      </c>
      <c r="B4181" s="57" t="s">
        <v>6412</v>
      </c>
      <c r="C4181" s="57" t="s">
        <v>6413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6323</v>
      </c>
      <c r="O4181" s="57" t="s">
        <v>6411</v>
      </c>
      <c r="P4181" s="57" t="s">
        <v>2231</v>
      </c>
      <c r="Q4181" s="57"/>
    </row>
    <row r="4182" spans="1:17" ht="15" customHeight="1" x14ac:dyDescent="0.25">
      <c r="A4182" s="57">
        <v>20327</v>
      </c>
      <c r="B4182" s="57" t="s">
        <v>6409</v>
      </c>
      <c r="C4182" s="57" t="s">
        <v>6410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6323</v>
      </c>
      <c r="O4182" s="57" t="s">
        <v>6411</v>
      </c>
      <c r="P4182" s="57" t="s">
        <v>2231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6">
        <v>1.2948999999999999</v>
      </c>
      <c r="H4183" s="66">
        <f t="shared" si="208"/>
        <v>1.4243899999999998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6323</v>
      </c>
      <c r="O4183" s="55" t="s">
        <v>6327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6">
        <v>1.2948999999999999</v>
      </c>
      <c r="H4184" s="66">
        <f t="shared" si="208"/>
        <v>1.4243899999999998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6323</v>
      </c>
      <c r="O4184" s="55" t="s">
        <v>6327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6">
        <v>1.2948999999999999</v>
      </c>
      <c r="H4185" s="66">
        <f t="shared" si="208"/>
        <v>1.4243899999999998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6323</v>
      </c>
      <c r="O4185" s="55" t="s">
        <v>6327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6">
        <v>1.2948999999999999</v>
      </c>
      <c r="H4186" s="66">
        <f t="shared" si="208"/>
        <v>1.4243899999999998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6323</v>
      </c>
      <c r="O4186" s="55" t="s">
        <v>6327</v>
      </c>
      <c r="P4186" s="55"/>
      <c r="Q4186" s="55"/>
    </row>
    <row r="4187" spans="1:17" ht="15" customHeight="1" x14ac:dyDescent="0.25">
      <c r="A4187" s="57">
        <v>22735</v>
      </c>
      <c r="B4187" s="57" t="s">
        <v>6428</v>
      </c>
      <c r="C4187" s="57" t="s">
        <v>6429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6323</v>
      </c>
      <c r="O4187" s="57" t="s">
        <v>6327</v>
      </c>
      <c r="P4187" s="57" t="s">
        <v>2231</v>
      </c>
      <c r="Q4187" s="57"/>
    </row>
    <row r="4188" spans="1:17" ht="15" customHeight="1" x14ac:dyDescent="0.25">
      <c r="A4188" s="57">
        <v>20892</v>
      </c>
      <c r="B4188" s="57" t="s">
        <v>6416</v>
      </c>
      <c r="C4188" s="57" t="s">
        <v>6417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6323</v>
      </c>
      <c r="O4188" s="57" t="s">
        <v>6327</v>
      </c>
      <c r="P4188" s="57" t="s">
        <v>2231</v>
      </c>
      <c r="Q4188" s="57"/>
    </row>
    <row r="4189" spans="1:17" ht="15" customHeight="1" x14ac:dyDescent="0.3">
      <c r="A4189" s="63">
        <v>22736</v>
      </c>
      <c r="B4189" s="63" t="s">
        <v>10382</v>
      </c>
      <c r="C4189" s="63" t="s">
        <v>10383</v>
      </c>
      <c r="D4189" s="63"/>
      <c r="E4189" s="63">
        <v>10</v>
      </c>
      <c r="F4189" s="63">
        <v>32</v>
      </c>
      <c r="G4189" s="64">
        <v>2.5749</v>
      </c>
      <c r="H4189" s="64">
        <f t="shared" si="208"/>
        <v>2.8323900000000002</v>
      </c>
      <c r="I4189" s="63">
        <v>8</v>
      </c>
      <c r="J4189" s="63">
        <v>6</v>
      </c>
      <c r="K4189" s="63">
        <v>48</v>
      </c>
      <c r="L4189" s="63">
        <f t="shared" si="209"/>
        <v>0</v>
      </c>
      <c r="M4189" s="63">
        <f t="shared" si="210"/>
        <v>0</v>
      </c>
      <c r="N4189" s="63" t="s">
        <v>6323</v>
      </c>
      <c r="O4189" s="63" t="s">
        <v>6327</v>
      </c>
      <c r="P4189" s="63"/>
      <c r="Q4189" s="63"/>
    </row>
    <row r="4190" spans="1:17" ht="15" customHeight="1" x14ac:dyDescent="0.25">
      <c r="A4190" s="61">
        <v>18814</v>
      </c>
      <c r="B4190" s="61" t="s">
        <v>6462</v>
      </c>
      <c r="C4190" s="61" t="s">
        <v>6463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6323</v>
      </c>
      <c r="O4190" s="61" t="s">
        <v>6327</v>
      </c>
      <c r="P4190" s="61" t="s">
        <v>3415</v>
      </c>
      <c r="Q4190" s="61"/>
    </row>
    <row r="4191" spans="1:17" ht="15" customHeight="1" x14ac:dyDescent="0.25">
      <c r="A4191" s="61">
        <v>4568</v>
      </c>
      <c r="B4191" s="61" t="s">
        <v>6456</v>
      </c>
      <c r="C4191" s="61" t="s">
        <v>6457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6323</v>
      </c>
      <c r="O4191" s="61" t="s">
        <v>6327</v>
      </c>
      <c r="P4191" s="61" t="s">
        <v>3415</v>
      </c>
      <c r="Q4191" s="61"/>
    </row>
    <row r="4192" spans="1:17" ht="15" customHeight="1" x14ac:dyDescent="0.25">
      <c r="A4192" s="57">
        <v>143</v>
      </c>
      <c r="B4192" s="57" t="s">
        <v>6325</v>
      </c>
      <c r="C4192" s="57" t="s">
        <v>6326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6323</v>
      </c>
      <c r="O4192" s="57" t="s">
        <v>6327</v>
      </c>
      <c r="P4192" s="57" t="s">
        <v>2231</v>
      </c>
      <c r="Q4192" s="57"/>
    </row>
    <row r="4193" spans="1:17" ht="15" customHeight="1" x14ac:dyDescent="0.25">
      <c r="A4193" s="57">
        <v>22104</v>
      </c>
      <c r="B4193" s="57" t="s">
        <v>6418</v>
      </c>
      <c r="C4193" s="57" t="s">
        <v>6419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6323</v>
      </c>
      <c r="O4193" s="57" t="s">
        <v>6327</v>
      </c>
      <c r="P4193" s="57" t="s">
        <v>2231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6">
        <v>1.6449</v>
      </c>
      <c r="H4194" s="66">
        <f t="shared" si="208"/>
        <v>1.8093900000000001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6632</v>
      </c>
      <c r="O4194" s="55" t="s">
        <v>6648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6">
        <v>2.2249000000000003</v>
      </c>
      <c r="H4195" s="66">
        <f t="shared" si="208"/>
        <v>2.4473900000000004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6632</v>
      </c>
      <c r="O4195" s="55" t="s">
        <v>6648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6">
        <v>2.2648999999999999</v>
      </c>
      <c r="H4196" s="66">
        <f t="shared" si="208"/>
        <v>2.49139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7317</v>
      </c>
      <c r="O4196" s="55" t="s">
        <v>6648</v>
      </c>
      <c r="P4196" s="55"/>
      <c r="Q4196" s="55"/>
    </row>
    <row r="4197" spans="1:17" ht="15" customHeight="1" x14ac:dyDescent="0.25">
      <c r="A4197" s="57">
        <v>20346</v>
      </c>
      <c r="B4197" s="57" t="s">
        <v>7349</v>
      </c>
      <c r="C4197" s="57" t="s">
        <v>7350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7317</v>
      </c>
      <c r="O4197" s="57" t="s">
        <v>7351</v>
      </c>
      <c r="P4197" s="57" t="s">
        <v>2231</v>
      </c>
      <c r="Q4197" s="57"/>
    </row>
    <row r="4198" spans="1:17" ht="15" customHeight="1" x14ac:dyDescent="0.25">
      <c r="A4198" s="57">
        <v>20347</v>
      </c>
      <c r="B4198" s="57" t="s">
        <v>7352</v>
      </c>
      <c r="C4198" s="57" t="s">
        <v>7353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7317</v>
      </c>
      <c r="O4198" s="57" t="s">
        <v>7351</v>
      </c>
      <c r="P4198" s="57" t="s">
        <v>2231</v>
      </c>
      <c r="Q4198" s="57"/>
    </row>
    <row r="4199" spans="1:17" ht="15" customHeight="1" x14ac:dyDescent="0.25">
      <c r="A4199" s="57">
        <v>20348</v>
      </c>
      <c r="B4199" s="57" t="s">
        <v>7354</v>
      </c>
      <c r="C4199" s="57" t="s">
        <v>7355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7317</v>
      </c>
      <c r="O4199" s="57" t="s">
        <v>7351</v>
      </c>
      <c r="P4199" s="57" t="s">
        <v>2231</v>
      </c>
      <c r="Q4199" s="57"/>
    </row>
    <row r="4200" spans="1:17" ht="15" customHeight="1" x14ac:dyDescent="0.25">
      <c r="A4200" s="57">
        <v>20349</v>
      </c>
      <c r="B4200" s="57" t="s">
        <v>7356</v>
      </c>
      <c r="C4200" s="57" t="s">
        <v>7357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7317</v>
      </c>
      <c r="O4200" s="57" t="s">
        <v>7351</v>
      </c>
      <c r="P4200" s="57" t="s">
        <v>2231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6">
        <v>0.64490000000000003</v>
      </c>
      <c r="H4201" s="66">
        <f t="shared" si="208"/>
        <v>0.70939000000000008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7317</v>
      </c>
      <c r="O4201" s="55" t="s">
        <v>7351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6">
        <v>0.64490000000000003</v>
      </c>
      <c r="H4202" s="66">
        <f t="shared" si="208"/>
        <v>0.70939000000000008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7317</v>
      </c>
      <c r="O4202" s="55" t="s">
        <v>7351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6">
        <v>0.64490000000000003</v>
      </c>
      <c r="H4203" s="66">
        <f t="shared" si="208"/>
        <v>0.70939000000000008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7317</v>
      </c>
      <c r="O4203" s="55" t="s">
        <v>7351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6">
        <v>0.64490000000000003</v>
      </c>
      <c r="H4204" s="66">
        <f t="shared" si="208"/>
        <v>0.70939000000000008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7317</v>
      </c>
      <c r="O4204" s="55" t="s">
        <v>7351</v>
      </c>
      <c r="P4204" s="55"/>
      <c r="Q4204" s="55"/>
    </row>
    <row r="4205" spans="1:17" ht="15" customHeight="1" x14ac:dyDescent="0.25">
      <c r="A4205" s="57">
        <v>997</v>
      </c>
      <c r="B4205" s="57" t="s">
        <v>7339</v>
      </c>
      <c r="C4205" s="57" t="s">
        <v>7340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7317</v>
      </c>
      <c r="O4205" s="57" t="s">
        <v>7320</v>
      </c>
      <c r="P4205" s="57" t="s">
        <v>2231</v>
      </c>
      <c r="Q4205" s="57"/>
    </row>
    <row r="4206" spans="1:17" ht="15" customHeight="1" x14ac:dyDescent="0.25">
      <c r="A4206" s="57">
        <v>999</v>
      </c>
      <c r="B4206" s="57" t="s">
        <v>7343</v>
      </c>
      <c r="C4206" s="57" t="s">
        <v>7344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7317</v>
      </c>
      <c r="O4206" s="57" t="s">
        <v>7320</v>
      </c>
      <c r="P4206" s="57" t="s">
        <v>2231</v>
      </c>
      <c r="Q4206" s="57"/>
    </row>
    <row r="4207" spans="1:17" ht="15" customHeight="1" x14ac:dyDescent="0.25">
      <c r="A4207" s="57">
        <v>993</v>
      </c>
      <c r="B4207" s="57" t="s">
        <v>7331</v>
      </c>
      <c r="C4207" s="57" t="s">
        <v>7332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7317</v>
      </c>
      <c r="O4207" s="57" t="s">
        <v>7320</v>
      </c>
      <c r="P4207" s="57" t="s">
        <v>2231</v>
      </c>
      <c r="Q4207" s="57"/>
    </row>
    <row r="4208" spans="1:17" ht="15" customHeight="1" x14ac:dyDescent="0.25">
      <c r="A4208" s="57">
        <v>995</v>
      </c>
      <c r="B4208" s="57" t="s">
        <v>7335</v>
      </c>
      <c r="C4208" s="57" t="s">
        <v>7336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7317</v>
      </c>
      <c r="O4208" s="57" t="s">
        <v>7320</v>
      </c>
      <c r="P4208" s="57" t="s">
        <v>2231</v>
      </c>
      <c r="Q4208" s="57"/>
    </row>
    <row r="4209" spans="1:17" ht="15" customHeight="1" x14ac:dyDescent="0.25">
      <c r="A4209" s="57">
        <v>994</v>
      </c>
      <c r="B4209" s="57" t="s">
        <v>7333</v>
      </c>
      <c r="C4209" s="57" t="s">
        <v>7334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7317</v>
      </c>
      <c r="O4209" s="57" t="s">
        <v>7320</v>
      </c>
      <c r="P4209" s="57" t="s">
        <v>2231</v>
      </c>
      <c r="Q4209" s="57"/>
    </row>
    <row r="4210" spans="1:17" ht="15" customHeight="1" x14ac:dyDescent="0.25">
      <c r="A4210" s="57">
        <v>1000</v>
      </c>
      <c r="B4210" s="57" t="s">
        <v>7345</v>
      </c>
      <c r="C4210" s="57" t="s">
        <v>7346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7317</v>
      </c>
      <c r="O4210" s="57" t="s">
        <v>7320</v>
      </c>
      <c r="P4210" s="57" t="s">
        <v>2231</v>
      </c>
      <c r="Q4210" s="57"/>
    </row>
    <row r="4211" spans="1:17" ht="15" customHeight="1" x14ac:dyDescent="0.25">
      <c r="A4211" s="57">
        <v>998</v>
      </c>
      <c r="B4211" s="57" t="s">
        <v>7341</v>
      </c>
      <c r="C4211" s="57" t="s">
        <v>7342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7317</v>
      </c>
      <c r="O4211" s="57" t="s">
        <v>7320</v>
      </c>
      <c r="P4211" s="57" t="s">
        <v>2231</v>
      </c>
      <c r="Q4211" s="57"/>
    </row>
    <row r="4212" spans="1:17" ht="15" customHeight="1" x14ac:dyDescent="0.25">
      <c r="A4212" s="57">
        <v>996</v>
      </c>
      <c r="B4212" s="57" t="s">
        <v>7337</v>
      </c>
      <c r="C4212" s="57" t="s">
        <v>7338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7317</v>
      </c>
      <c r="O4212" s="57" t="s">
        <v>7320</v>
      </c>
      <c r="P4212" s="57" t="s">
        <v>2231</v>
      </c>
      <c r="Q4212" s="57"/>
    </row>
    <row r="4213" spans="1:17" ht="15" customHeight="1" x14ac:dyDescent="0.25">
      <c r="A4213" s="57">
        <v>992</v>
      </c>
      <c r="B4213" s="57" t="s">
        <v>7329</v>
      </c>
      <c r="C4213" s="57" t="s">
        <v>7330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7317</v>
      </c>
      <c r="O4213" s="57" t="s">
        <v>7320</v>
      </c>
      <c r="P4213" s="57" t="s">
        <v>2231</v>
      </c>
      <c r="Q4213" s="57"/>
    </row>
    <row r="4214" spans="1:17" ht="15" customHeight="1" x14ac:dyDescent="0.25">
      <c r="A4214" s="57">
        <v>990</v>
      </c>
      <c r="B4214" s="57" t="s">
        <v>7325</v>
      </c>
      <c r="C4214" s="57" t="s">
        <v>7326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7317</v>
      </c>
      <c r="O4214" s="57" t="s">
        <v>7320</v>
      </c>
      <c r="P4214" s="57" t="s">
        <v>2231</v>
      </c>
      <c r="Q4214" s="57"/>
    </row>
    <row r="4215" spans="1:17" ht="15" customHeight="1" x14ac:dyDescent="0.25">
      <c r="A4215" s="57">
        <v>991</v>
      </c>
      <c r="B4215" s="57" t="s">
        <v>7327</v>
      </c>
      <c r="C4215" s="57" t="s">
        <v>7328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7317</v>
      </c>
      <c r="O4215" s="57" t="s">
        <v>7320</v>
      </c>
      <c r="P4215" s="57" t="s">
        <v>2231</v>
      </c>
      <c r="Q4215" s="57"/>
    </row>
    <row r="4216" spans="1:17" ht="15" customHeight="1" x14ac:dyDescent="0.25">
      <c r="A4216" s="57">
        <v>13851</v>
      </c>
      <c r="B4216" s="57" t="s">
        <v>5367</v>
      </c>
      <c r="C4216" s="57" t="s">
        <v>5368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5369</v>
      </c>
      <c r="O4216" s="57" t="s">
        <v>5370</v>
      </c>
      <c r="P4216" s="57" t="s">
        <v>2231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6">
        <v>1.8649</v>
      </c>
      <c r="H4217" s="66">
        <f t="shared" si="208"/>
        <v>2.05139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6632</v>
      </c>
      <c r="O4217" s="55" t="s">
        <v>6648</v>
      </c>
      <c r="P4217" s="55"/>
      <c r="Q4217" s="55"/>
    </row>
    <row r="4218" spans="1:17" ht="15" customHeight="1" x14ac:dyDescent="0.25">
      <c r="A4218" s="57">
        <v>14782</v>
      </c>
      <c r="B4218" s="57" t="s">
        <v>6968</v>
      </c>
      <c r="C4218" s="57" t="s">
        <v>6969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6632</v>
      </c>
      <c r="O4218" s="57" t="s">
        <v>6633</v>
      </c>
      <c r="P4218" s="57" t="s">
        <v>2231</v>
      </c>
      <c r="Q4218" s="57"/>
    </row>
    <row r="4219" spans="1:17" ht="15" customHeight="1" x14ac:dyDescent="0.25">
      <c r="A4219" s="57">
        <v>2775</v>
      </c>
      <c r="B4219" s="57" t="s">
        <v>6795</v>
      </c>
      <c r="C4219" s="57" t="s">
        <v>6796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6632</v>
      </c>
      <c r="O4219" s="57" t="s">
        <v>6648</v>
      </c>
      <c r="P4219" s="57" t="s">
        <v>2231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6">
        <v>1.8649</v>
      </c>
      <c r="H4220" s="66">
        <f t="shared" si="208"/>
        <v>2.05139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6632</v>
      </c>
      <c r="O4220" s="55" t="s">
        <v>6648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6">
        <v>1.8648999999999998</v>
      </c>
      <c r="H4221" s="66">
        <f t="shared" si="208"/>
        <v>2.0513899999999996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6632</v>
      </c>
      <c r="O4221" s="55" t="s">
        <v>6648</v>
      </c>
      <c r="P4221" s="55"/>
      <c r="Q4221" s="55"/>
    </row>
    <row r="4222" spans="1:17" ht="15" customHeight="1" x14ac:dyDescent="0.25">
      <c r="A4222" s="57">
        <v>2776</v>
      </c>
      <c r="B4222" s="57" t="s">
        <v>6797</v>
      </c>
      <c r="C4222" s="57" t="s">
        <v>6798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6632</v>
      </c>
      <c r="O4222" s="57" t="s">
        <v>6648</v>
      </c>
      <c r="P4222" s="57" t="s">
        <v>2231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6">
        <v>1.8649</v>
      </c>
      <c r="H4223" s="66">
        <f t="shared" si="208"/>
        <v>2.05139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6632</v>
      </c>
      <c r="O4223" s="55" t="s">
        <v>6648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6">
        <v>1.8649</v>
      </c>
      <c r="H4224" s="66">
        <f t="shared" si="208"/>
        <v>2.05139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6632</v>
      </c>
      <c r="O4224" s="55" t="s">
        <v>6633</v>
      </c>
      <c r="P4224" s="55"/>
      <c r="Q4224" s="55"/>
    </row>
    <row r="4225" spans="1:17" ht="15" customHeight="1" x14ac:dyDescent="0.25">
      <c r="A4225" s="57">
        <v>14225</v>
      </c>
      <c r="B4225" s="57" t="s">
        <v>6950</v>
      </c>
      <c r="C4225" s="57" t="s">
        <v>6951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6632</v>
      </c>
      <c r="O4225" s="57" t="s">
        <v>6648</v>
      </c>
      <c r="P4225" s="57" t="s">
        <v>2231</v>
      </c>
      <c r="Q4225" s="57"/>
    </row>
    <row r="4226" spans="1:17" ht="15" customHeight="1" x14ac:dyDescent="0.25">
      <c r="A4226" s="57">
        <v>1382</v>
      </c>
      <c r="B4226" s="57" t="s">
        <v>6726</v>
      </c>
      <c r="C4226" s="57" t="s">
        <v>6727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6632</v>
      </c>
      <c r="O4226" s="57" t="s">
        <v>6648</v>
      </c>
      <c r="P4226" s="57" t="s">
        <v>2231</v>
      </c>
      <c r="Q4226" s="57"/>
    </row>
    <row r="4227" spans="1:17" ht="15" customHeight="1" x14ac:dyDescent="0.25">
      <c r="A4227" s="57">
        <v>5851</v>
      </c>
      <c r="B4227" s="57" t="s">
        <v>6857</v>
      </c>
      <c r="C4227" s="57" t="s">
        <v>6858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6632</v>
      </c>
      <c r="O4227" s="57" t="s">
        <v>6648</v>
      </c>
      <c r="P4227" s="57" t="s">
        <v>2231</v>
      </c>
      <c r="Q4227" s="57"/>
    </row>
    <row r="4228" spans="1:17" ht="15" customHeight="1" x14ac:dyDescent="0.25">
      <c r="A4228" s="57">
        <v>4179</v>
      </c>
      <c r="B4228" s="57" t="s">
        <v>6833</v>
      </c>
      <c r="C4228" s="57" t="s">
        <v>6834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6632</v>
      </c>
      <c r="O4228" s="57" t="s">
        <v>6648</v>
      </c>
      <c r="P4228" s="57" t="s">
        <v>2231</v>
      </c>
      <c r="Q4228" s="57"/>
    </row>
    <row r="4229" spans="1:17" ht="15" customHeight="1" x14ac:dyDescent="0.25">
      <c r="A4229" s="57">
        <v>16364</v>
      </c>
      <c r="B4229" s="57" t="s">
        <v>7014</v>
      </c>
      <c r="C4229" s="57" t="s">
        <v>7015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6632</v>
      </c>
      <c r="O4229" s="57" t="s">
        <v>6633</v>
      </c>
      <c r="P4229" s="57" t="s">
        <v>2231</v>
      </c>
      <c r="Q4229" s="57"/>
    </row>
    <row r="4230" spans="1:17" ht="15" customHeight="1" x14ac:dyDescent="0.25">
      <c r="A4230" s="57">
        <v>16363</v>
      </c>
      <c r="B4230" s="57" t="s">
        <v>7012</v>
      </c>
      <c r="C4230" s="57" t="s">
        <v>7013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6632</v>
      </c>
      <c r="O4230" s="57" t="s">
        <v>6633</v>
      </c>
      <c r="P4230" s="57" t="s">
        <v>2231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6">
        <v>1.8649</v>
      </c>
      <c r="H4231" s="66">
        <f t="shared" si="211"/>
        <v>2.05139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6632</v>
      </c>
      <c r="O4231" s="55" t="s">
        <v>6639</v>
      </c>
      <c r="P4231" s="55"/>
      <c r="Q4231" s="55"/>
    </row>
    <row r="4232" spans="1:17" ht="15" customHeight="1" x14ac:dyDescent="0.25">
      <c r="A4232" s="57">
        <v>22812</v>
      </c>
      <c r="B4232" s="57" t="s">
        <v>6436</v>
      </c>
      <c r="C4232" s="57" t="s">
        <v>6437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6323</v>
      </c>
      <c r="O4232" s="57" t="s">
        <v>6327</v>
      </c>
      <c r="P4232" s="57" t="s">
        <v>2231</v>
      </c>
      <c r="Q4232" s="57"/>
    </row>
    <row r="4233" spans="1:17" ht="15" customHeight="1" x14ac:dyDescent="0.25">
      <c r="A4233" s="57">
        <v>22811</v>
      </c>
      <c r="B4233" s="57" t="s">
        <v>6434</v>
      </c>
      <c r="C4233" s="57" t="s">
        <v>6435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6323</v>
      </c>
      <c r="O4233" s="57" t="s">
        <v>6327</v>
      </c>
      <c r="P4233" s="57" t="s">
        <v>2231</v>
      </c>
      <c r="Q4233" s="57"/>
    </row>
    <row r="4234" spans="1:17" ht="15" customHeight="1" x14ac:dyDescent="0.25">
      <c r="A4234" s="57">
        <v>22810</v>
      </c>
      <c r="B4234" s="57" t="s">
        <v>6432</v>
      </c>
      <c r="C4234" s="57" t="s">
        <v>6433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6323</v>
      </c>
      <c r="O4234" s="57" t="s">
        <v>6327</v>
      </c>
      <c r="P4234" s="57" t="s">
        <v>2231</v>
      </c>
      <c r="Q4234" s="57"/>
    </row>
    <row r="4235" spans="1:17" ht="15" customHeight="1" x14ac:dyDescent="0.3">
      <c r="A4235" s="63">
        <v>5805</v>
      </c>
      <c r="B4235" s="63" t="s">
        <v>10232</v>
      </c>
      <c r="C4235" s="63" t="s">
        <v>10233</v>
      </c>
      <c r="D4235" s="63"/>
      <c r="E4235" s="63">
        <v>4</v>
      </c>
      <c r="F4235" s="63">
        <v>12</v>
      </c>
      <c r="G4235" s="64">
        <v>2.8449000000000004</v>
      </c>
      <c r="H4235" s="64">
        <f t="shared" si="211"/>
        <v>2.9586960000000007</v>
      </c>
      <c r="I4235" s="63">
        <v>12</v>
      </c>
      <c r="J4235" s="63">
        <v>5</v>
      </c>
      <c r="K4235" s="63">
        <v>60</v>
      </c>
      <c r="L4235" s="63">
        <f t="shared" si="212"/>
        <v>0</v>
      </c>
      <c r="M4235" s="63">
        <f t="shared" si="213"/>
        <v>0</v>
      </c>
      <c r="N4235" s="63" t="s">
        <v>5480</v>
      </c>
      <c r="O4235" s="63" t="s">
        <v>5495</v>
      </c>
      <c r="P4235" s="63"/>
      <c r="Q4235" s="63"/>
    </row>
    <row r="4236" spans="1:17" ht="15" customHeight="1" x14ac:dyDescent="0.25">
      <c r="A4236" s="57">
        <v>5802</v>
      </c>
      <c r="B4236" s="57" t="s">
        <v>5509</v>
      </c>
      <c r="C4236" s="57" t="s">
        <v>5510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5480</v>
      </c>
      <c r="O4236" s="57" t="s">
        <v>5481</v>
      </c>
      <c r="P4236" s="57" t="s">
        <v>2231</v>
      </c>
      <c r="Q4236" s="57"/>
    </row>
    <row r="4237" spans="1:17" ht="15" customHeight="1" x14ac:dyDescent="0.3">
      <c r="A4237" s="63">
        <v>5797</v>
      </c>
      <c r="B4237" s="63" t="s">
        <v>10226</v>
      </c>
      <c r="C4237" s="63" t="s">
        <v>10227</v>
      </c>
      <c r="D4237" s="63"/>
      <c r="E4237" s="63">
        <v>4</v>
      </c>
      <c r="F4237" s="63">
        <v>12</v>
      </c>
      <c r="G4237" s="64">
        <v>1.2348999999999999</v>
      </c>
      <c r="H4237" s="64">
        <f t="shared" si="211"/>
        <v>1.2842959999999999</v>
      </c>
      <c r="I4237" s="63">
        <v>12</v>
      </c>
      <c r="J4237" s="63">
        <v>5</v>
      </c>
      <c r="K4237" s="63">
        <v>60</v>
      </c>
      <c r="L4237" s="63">
        <f t="shared" si="212"/>
        <v>0</v>
      </c>
      <c r="M4237" s="63">
        <f t="shared" si="213"/>
        <v>0</v>
      </c>
      <c r="N4237" s="63" t="s">
        <v>5480</v>
      </c>
      <c r="O4237" s="63" t="s">
        <v>5492</v>
      </c>
      <c r="P4237" s="63"/>
      <c r="Q4237" s="63"/>
    </row>
    <row r="4238" spans="1:17" ht="15" customHeight="1" x14ac:dyDescent="0.3">
      <c r="A4238" s="63">
        <v>5798</v>
      </c>
      <c r="B4238" s="63" t="s">
        <v>10228</v>
      </c>
      <c r="C4238" s="63" t="s">
        <v>10229</v>
      </c>
      <c r="D4238" s="63"/>
      <c r="E4238" s="63">
        <v>4</v>
      </c>
      <c r="F4238" s="63">
        <v>2</v>
      </c>
      <c r="G4238" s="64">
        <v>6.2849000000000004</v>
      </c>
      <c r="H4238" s="64">
        <f t="shared" si="211"/>
        <v>6.5362960000000001</v>
      </c>
      <c r="I4238" s="63">
        <v>20</v>
      </c>
      <c r="J4238" s="63">
        <v>4</v>
      </c>
      <c r="K4238" s="63">
        <v>80</v>
      </c>
      <c r="L4238" s="63">
        <f t="shared" si="212"/>
        <v>0</v>
      </c>
      <c r="M4238" s="63">
        <f t="shared" si="213"/>
        <v>0</v>
      </c>
      <c r="N4238" s="63" t="s">
        <v>5480</v>
      </c>
      <c r="O4238" s="63" t="s">
        <v>5492</v>
      </c>
      <c r="P4238" s="63"/>
      <c r="Q4238" s="63"/>
    </row>
    <row r="4239" spans="1:17" ht="15" customHeight="1" x14ac:dyDescent="0.3">
      <c r="A4239" s="63">
        <v>5800</v>
      </c>
      <c r="B4239" s="63" t="s">
        <v>10230</v>
      </c>
      <c r="C4239" s="63" t="s">
        <v>10231</v>
      </c>
      <c r="D4239" s="63"/>
      <c r="E4239" s="63">
        <v>4</v>
      </c>
      <c r="F4239" s="63">
        <v>12</v>
      </c>
      <c r="G4239" s="64">
        <v>1.2449000000000001</v>
      </c>
      <c r="H4239" s="64">
        <f t="shared" si="211"/>
        <v>1.2946960000000001</v>
      </c>
      <c r="I4239" s="63">
        <v>12</v>
      </c>
      <c r="J4239" s="63">
        <v>5</v>
      </c>
      <c r="K4239" s="63">
        <v>60</v>
      </c>
      <c r="L4239" s="63">
        <f t="shared" si="212"/>
        <v>0</v>
      </c>
      <c r="M4239" s="63">
        <f t="shared" si="213"/>
        <v>0</v>
      </c>
      <c r="N4239" s="63" t="s">
        <v>5480</v>
      </c>
      <c r="O4239" s="63" t="s">
        <v>10221</v>
      </c>
      <c r="P4239" s="63"/>
      <c r="Q4239" s="63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6">
        <v>2.2248999999999999</v>
      </c>
      <c r="H4240" s="66">
        <f t="shared" si="211"/>
        <v>2.44739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4916</v>
      </c>
      <c r="O4240" s="55" t="s">
        <v>4917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6">
        <v>2.2248999999999999</v>
      </c>
      <c r="H4241" s="66">
        <f t="shared" si="211"/>
        <v>2.44739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4916</v>
      </c>
      <c r="O4241" s="55" t="s">
        <v>4917</v>
      </c>
      <c r="P4241" s="55"/>
      <c r="Q4241" s="55"/>
    </row>
    <row r="4242" spans="1:17" ht="15" customHeight="1" x14ac:dyDescent="0.25">
      <c r="A4242" s="57">
        <v>20177</v>
      </c>
      <c r="B4242" s="57" t="s">
        <v>7115</v>
      </c>
      <c r="C4242" s="57" t="s">
        <v>7116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6632</v>
      </c>
      <c r="O4242" s="57" t="s">
        <v>6648</v>
      </c>
      <c r="P4242" s="57" t="s">
        <v>2231</v>
      </c>
      <c r="Q4242" s="57"/>
    </row>
    <row r="4243" spans="1:17" ht="15" customHeight="1" x14ac:dyDescent="0.25">
      <c r="A4243" s="57">
        <v>20178</v>
      </c>
      <c r="B4243" s="57" t="s">
        <v>7117</v>
      </c>
      <c r="C4243" s="57" t="s">
        <v>7118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6632</v>
      </c>
      <c r="O4243" s="57" t="s">
        <v>6648</v>
      </c>
      <c r="P4243" s="57" t="s">
        <v>2231</v>
      </c>
      <c r="Q4243" s="57"/>
    </row>
    <row r="4244" spans="1:17" ht="15" customHeight="1" x14ac:dyDescent="0.25">
      <c r="A4244" s="57">
        <v>19264</v>
      </c>
      <c r="B4244" s="57" t="s">
        <v>7074</v>
      </c>
      <c r="C4244" s="57" t="s">
        <v>7075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6632</v>
      </c>
      <c r="O4244" s="57" t="s">
        <v>6648</v>
      </c>
      <c r="P4244" s="57" t="s">
        <v>2231</v>
      </c>
      <c r="Q4244" s="57"/>
    </row>
    <row r="4245" spans="1:17" ht="15" customHeight="1" x14ac:dyDescent="0.25">
      <c r="A4245" s="57">
        <v>13787</v>
      </c>
      <c r="B4245" s="57" t="s">
        <v>6925</v>
      </c>
      <c r="C4245" s="57" t="s">
        <v>6926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6632</v>
      </c>
      <c r="O4245" s="57" t="s">
        <v>6639</v>
      </c>
      <c r="P4245" s="57" t="s">
        <v>2231</v>
      </c>
      <c r="Q4245" s="57"/>
    </row>
    <row r="4246" spans="1:17" ht="15" customHeight="1" x14ac:dyDescent="0.25">
      <c r="A4246" s="57">
        <v>4645</v>
      </c>
      <c r="B4246" s="57" t="s">
        <v>6843</v>
      </c>
      <c r="C4246" s="57" t="s">
        <v>6844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6632</v>
      </c>
      <c r="O4246" s="57" t="s">
        <v>6639</v>
      </c>
      <c r="P4246" s="57" t="s">
        <v>2231</v>
      </c>
      <c r="Q4246" s="57"/>
    </row>
    <row r="4247" spans="1:17" ht="15" customHeight="1" x14ac:dyDescent="0.25">
      <c r="A4247" s="57">
        <v>20049</v>
      </c>
      <c r="B4247" s="57" t="s">
        <v>7098</v>
      </c>
      <c r="C4247" s="57" t="s">
        <v>7099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6632</v>
      </c>
      <c r="O4247" s="57" t="s">
        <v>6639</v>
      </c>
      <c r="P4247" s="57" t="s">
        <v>2231</v>
      </c>
      <c r="Q4247" s="72">
        <v>45478</v>
      </c>
    </row>
    <row r="4248" spans="1:17" ht="15" customHeight="1" x14ac:dyDescent="0.25">
      <c r="A4248" s="57">
        <v>20052</v>
      </c>
      <c r="B4248" s="57" t="s">
        <v>7104</v>
      </c>
      <c r="C4248" s="57" t="s">
        <v>7105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6632</v>
      </c>
      <c r="O4248" s="57" t="s">
        <v>6639</v>
      </c>
      <c r="P4248" s="57" t="s">
        <v>2231</v>
      </c>
      <c r="Q4248" s="57"/>
    </row>
    <row r="4249" spans="1:17" ht="15" customHeight="1" x14ac:dyDescent="0.25">
      <c r="A4249" s="57">
        <v>20053</v>
      </c>
      <c r="B4249" s="57" t="s">
        <v>7106</v>
      </c>
      <c r="C4249" s="57" t="s">
        <v>7107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6632</v>
      </c>
      <c r="O4249" s="57" t="s">
        <v>6639</v>
      </c>
      <c r="P4249" s="57" t="s">
        <v>2231</v>
      </c>
      <c r="Q4249" s="57"/>
    </row>
    <row r="4250" spans="1:17" ht="15" customHeight="1" x14ac:dyDescent="0.25">
      <c r="A4250" s="57">
        <v>20050</v>
      </c>
      <c r="B4250" s="57" t="s">
        <v>7100</v>
      </c>
      <c r="C4250" s="57" t="s">
        <v>7101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6632</v>
      </c>
      <c r="O4250" s="57" t="s">
        <v>6639</v>
      </c>
      <c r="P4250" s="57" t="s">
        <v>2231</v>
      </c>
      <c r="Q4250" s="57"/>
    </row>
    <row r="4251" spans="1:17" ht="15" customHeight="1" x14ac:dyDescent="0.25">
      <c r="A4251" s="57">
        <v>20051</v>
      </c>
      <c r="B4251" s="57" t="s">
        <v>7102</v>
      </c>
      <c r="C4251" s="57" t="s">
        <v>7103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6632</v>
      </c>
      <c r="O4251" s="57" t="s">
        <v>6639</v>
      </c>
      <c r="P4251" s="57" t="s">
        <v>2231</v>
      </c>
      <c r="Q4251" s="57"/>
    </row>
    <row r="4252" spans="1:17" ht="15" customHeight="1" x14ac:dyDescent="0.25">
      <c r="A4252" s="57">
        <v>20048</v>
      </c>
      <c r="B4252" s="57" t="s">
        <v>7096</v>
      </c>
      <c r="C4252" s="57" t="s">
        <v>7097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6632</v>
      </c>
      <c r="O4252" s="57" t="s">
        <v>6639</v>
      </c>
      <c r="P4252" s="57" t="s">
        <v>2231</v>
      </c>
      <c r="Q4252" s="57"/>
    </row>
    <row r="4253" spans="1:17" ht="15" customHeight="1" x14ac:dyDescent="0.25">
      <c r="A4253" s="57">
        <v>20044</v>
      </c>
      <c r="B4253" s="57" t="s">
        <v>7092</v>
      </c>
      <c r="C4253" s="57" t="s">
        <v>7093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6632</v>
      </c>
      <c r="O4253" s="57" t="s">
        <v>6639</v>
      </c>
      <c r="P4253" s="57" t="s">
        <v>2231</v>
      </c>
      <c r="Q4253" s="57"/>
    </row>
    <row r="4254" spans="1:17" ht="15" customHeight="1" x14ac:dyDescent="0.25">
      <c r="A4254" s="57">
        <v>20046</v>
      </c>
      <c r="B4254" s="57" t="s">
        <v>7094</v>
      </c>
      <c r="C4254" s="57" t="s">
        <v>7095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6632</v>
      </c>
      <c r="O4254" s="57" t="s">
        <v>6639</v>
      </c>
      <c r="P4254" s="57" t="s">
        <v>2231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6">
        <v>1.8149</v>
      </c>
      <c r="H4255" s="66">
        <f t="shared" si="211"/>
        <v>1.8874960000000001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5554</v>
      </c>
      <c r="O4255" s="55" t="s">
        <v>5555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6">
        <v>1.8149</v>
      </c>
      <c r="H4256" s="66">
        <f t="shared" si="211"/>
        <v>1.8874960000000001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5554</v>
      </c>
      <c r="O4256" s="55" t="s">
        <v>5555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6">
        <v>1.4549000000000001</v>
      </c>
      <c r="H4257" s="66">
        <f t="shared" si="211"/>
        <v>1.513096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6632</v>
      </c>
      <c r="O4257" s="55" t="s">
        <v>6794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6">
        <v>1.4448999999999999</v>
      </c>
      <c r="H4258" s="66">
        <f t="shared" si="211"/>
        <v>1.5026959999999998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6632</v>
      </c>
      <c r="O4258" s="55" t="s">
        <v>6794</v>
      </c>
      <c r="P4258" s="55"/>
      <c r="Q4258" s="55"/>
    </row>
    <row r="4259" spans="1:17" ht="15" customHeight="1" x14ac:dyDescent="0.25">
      <c r="A4259" s="57">
        <v>23060</v>
      </c>
      <c r="B4259" s="57" t="s">
        <v>7229</v>
      </c>
      <c r="C4259" s="57" t="s">
        <v>7230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6632</v>
      </c>
      <c r="O4259" s="57" t="s">
        <v>6648</v>
      </c>
      <c r="P4259" s="57" t="s">
        <v>2231</v>
      </c>
      <c r="Q4259" s="57"/>
    </row>
    <row r="4260" spans="1:17" ht="15" customHeight="1" x14ac:dyDescent="0.25">
      <c r="A4260" s="57">
        <v>22927</v>
      </c>
      <c r="B4260" s="57" t="s">
        <v>7225</v>
      </c>
      <c r="C4260" s="57" t="s">
        <v>7226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6632</v>
      </c>
      <c r="O4260" s="57" t="s">
        <v>6648</v>
      </c>
      <c r="P4260" s="57" t="s">
        <v>2231</v>
      </c>
      <c r="Q4260" s="57"/>
    </row>
    <row r="4261" spans="1:17" ht="15" customHeight="1" x14ac:dyDescent="0.25">
      <c r="A4261" s="57">
        <v>14783</v>
      </c>
      <c r="B4261" s="57" t="s">
        <v>6970</v>
      </c>
      <c r="C4261" s="57" t="s">
        <v>6971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6632</v>
      </c>
      <c r="O4261" s="57" t="s">
        <v>6648</v>
      </c>
      <c r="P4261" s="57" t="s">
        <v>2231</v>
      </c>
      <c r="Q4261" s="57"/>
    </row>
    <row r="4262" spans="1:17" ht="15" customHeight="1" x14ac:dyDescent="0.25">
      <c r="A4262" s="57">
        <v>14784</v>
      </c>
      <c r="B4262" s="57" t="s">
        <v>6972</v>
      </c>
      <c r="C4262" s="57" t="s">
        <v>6973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6632</v>
      </c>
      <c r="O4262" s="57" t="s">
        <v>6648</v>
      </c>
      <c r="P4262" s="57" t="s">
        <v>2231</v>
      </c>
      <c r="Q4262" s="57"/>
    </row>
    <row r="4263" spans="1:17" ht="15" customHeight="1" x14ac:dyDescent="0.25">
      <c r="A4263" s="57">
        <v>4192</v>
      </c>
      <c r="B4263" s="57" t="s">
        <v>6835</v>
      </c>
      <c r="C4263" s="57" t="s">
        <v>6836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6632</v>
      </c>
      <c r="O4263" s="57" t="s">
        <v>6648</v>
      </c>
      <c r="P4263" s="57" t="s">
        <v>2231</v>
      </c>
      <c r="Q4263" s="57"/>
    </row>
    <row r="4264" spans="1:17" ht="15" customHeight="1" x14ac:dyDescent="0.25">
      <c r="A4264" s="57">
        <v>19280</v>
      </c>
      <c r="B4264" s="57" t="s">
        <v>7076</v>
      </c>
      <c r="C4264" s="57" t="s">
        <v>7077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6632</v>
      </c>
      <c r="O4264" s="57" t="s">
        <v>6648</v>
      </c>
      <c r="P4264" s="57" t="s">
        <v>2231</v>
      </c>
      <c r="Q4264" s="57"/>
    </row>
    <row r="4265" spans="1:17" ht="15" customHeight="1" x14ac:dyDescent="0.25">
      <c r="A4265" s="57">
        <v>12878</v>
      </c>
      <c r="B4265" s="57" t="s">
        <v>6899</v>
      </c>
      <c r="C4265" s="57" t="s">
        <v>6900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6632</v>
      </c>
      <c r="O4265" s="57" t="s">
        <v>6648</v>
      </c>
      <c r="P4265" s="57" t="s">
        <v>2231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6">
        <v>1.6049</v>
      </c>
      <c r="H4266" s="66">
        <f t="shared" si="211"/>
        <v>1.76539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6632</v>
      </c>
      <c r="O4266" s="55" t="s">
        <v>6648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6">
        <v>1.8149000000000002</v>
      </c>
      <c r="H4267" s="66">
        <f t="shared" si="211"/>
        <v>1.9963900000000003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6632</v>
      </c>
      <c r="O4267" s="55" t="s">
        <v>6648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6">
        <v>1.8149</v>
      </c>
      <c r="H4268" s="66">
        <f t="shared" si="211"/>
        <v>1.9963899999999999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6632</v>
      </c>
      <c r="O4268" s="55" t="s">
        <v>6648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6">
        <v>1.8149000000000002</v>
      </c>
      <c r="H4269" s="66">
        <f t="shared" si="211"/>
        <v>1.9963900000000003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6632</v>
      </c>
      <c r="O4269" s="55" t="s">
        <v>6648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6">
        <v>1.7049000000000001</v>
      </c>
      <c r="H4270" s="66">
        <f t="shared" si="211"/>
        <v>1.8753900000000001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6632</v>
      </c>
      <c r="O4270" s="55" t="s">
        <v>6639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6">
        <v>2.2648999999999999</v>
      </c>
      <c r="H4271" s="66">
        <f t="shared" si="211"/>
        <v>2.49139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4916</v>
      </c>
      <c r="O4271" s="55" t="s">
        <v>4932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6">
        <v>2.2648999999999999</v>
      </c>
      <c r="H4272" s="66">
        <f t="shared" si="211"/>
        <v>2.49139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4916</v>
      </c>
      <c r="O4272" s="55" t="s">
        <v>4932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6">
        <v>2.0548999999999999</v>
      </c>
      <c r="H4273" s="66">
        <f t="shared" si="211"/>
        <v>2.2603900000000001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6632</v>
      </c>
      <c r="O4273" s="55" t="s">
        <v>6648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6">
        <v>2.0548999999999999</v>
      </c>
      <c r="H4274" s="66">
        <f t="shared" si="211"/>
        <v>2.2603900000000001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6632</v>
      </c>
      <c r="O4274" s="55" t="s">
        <v>6648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6">
        <v>1.8549</v>
      </c>
      <c r="H4275" s="66">
        <f t="shared" si="211"/>
        <v>1.9290959999999999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5554</v>
      </c>
      <c r="O4275" s="55" t="s">
        <v>5555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6">
        <v>1.8549</v>
      </c>
      <c r="H4276" s="66">
        <f t="shared" si="211"/>
        <v>1.9290959999999999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6632</v>
      </c>
      <c r="O4276" s="55" t="s">
        <v>6794</v>
      </c>
      <c r="P4276" s="55"/>
      <c r="Q4276" s="55"/>
    </row>
    <row r="4277" spans="1:17" ht="15" customHeight="1" x14ac:dyDescent="0.25">
      <c r="A4277" s="57">
        <v>22114</v>
      </c>
      <c r="B4277" s="57" t="s">
        <v>7197</v>
      </c>
      <c r="C4277" s="57" t="s">
        <v>7198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6632</v>
      </c>
      <c r="O4277" s="57" t="s">
        <v>6933</v>
      </c>
      <c r="P4277" s="57" t="s">
        <v>2231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6">
        <v>5.0449000000000002</v>
      </c>
      <c r="H4278" s="66">
        <f t="shared" si="211"/>
        <v>5.5493899999999998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7592</v>
      </c>
      <c r="O4278" s="55" t="s">
        <v>7621</v>
      </c>
      <c r="P4278" s="55"/>
      <c r="Q4278" s="55"/>
    </row>
    <row r="4279" spans="1:17" ht="15" customHeight="1" x14ac:dyDescent="0.25">
      <c r="A4279" s="57">
        <v>4647</v>
      </c>
      <c r="B4279" s="57" t="s">
        <v>6845</v>
      </c>
      <c r="C4279" s="57" t="s">
        <v>6846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6632</v>
      </c>
      <c r="O4279" s="57" t="s">
        <v>6639</v>
      </c>
      <c r="P4279" s="57" t="s">
        <v>2231</v>
      </c>
      <c r="Q4279" s="57"/>
    </row>
    <row r="4280" spans="1:17" ht="15" customHeight="1" x14ac:dyDescent="0.25">
      <c r="A4280" s="57">
        <v>12780</v>
      </c>
      <c r="B4280" s="57" t="s">
        <v>6897</v>
      </c>
      <c r="C4280" s="57" t="s">
        <v>6898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6632</v>
      </c>
      <c r="O4280" s="57" t="s">
        <v>6639</v>
      </c>
      <c r="P4280" s="57" t="s">
        <v>2231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6">
        <v>0.8549000000000001</v>
      </c>
      <c r="H4281" s="66">
        <f t="shared" si="211"/>
        <v>0.88909600000000011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5818</v>
      </c>
      <c r="O4281" s="55" t="s">
        <v>5819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6">
        <v>0.8549000000000001</v>
      </c>
      <c r="H4282" s="66">
        <f t="shared" si="211"/>
        <v>0.88909600000000011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5818</v>
      </c>
      <c r="O4282" s="55" t="s">
        <v>5819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6">
        <v>0.8549000000000001</v>
      </c>
      <c r="H4283" s="66">
        <f t="shared" si="211"/>
        <v>0.88909600000000011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5818</v>
      </c>
      <c r="O4283" s="55" t="s">
        <v>5819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6">
        <v>0.8549000000000001</v>
      </c>
      <c r="H4284" s="66">
        <f t="shared" si="211"/>
        <v>0.88909600000000011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5818</v>
      </c>
      <c r="O4284" s="55" t="s">
        <v>5819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6">
        <v>0.8549000000000001</v>
      </c>
      <c r="H4285" s="66">
        <f t="shared" si="211"/>
        <v>0.88909600000000011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5818</v>
      </c>
      <c r="O4285" s="55" t="s">
        <v>5819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6">
        <v>0.8549000000000001</v>
      </c>
      <c r="H4286" s="66">
        <f t="shared" si="211"/>
        <v>0.88909600000000011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5818</v>
      </c>
      <c r="O4286" s="55" t="s">
        <v>5819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6">
        <v>0.8549000000000001</v>
      </c>
      <c r="H4287" s="66">
        <f t="shared" si="211"/>
        <v>0.88909600000000011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5818</v>
      </c>
      <c r="O4287" s="55" t="s">
        <v>5819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6">
        <v>0.8549000000000001</v>
      </c>
      <c r="H4288" s="66">
        <f t="shared" si="211"/>
        <v>0.88909600000000011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5818</v>
      </c>
      <c r="O4288" s="55" t="s">
        <v>5819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6">
        <v>0.8549000000000001</v>
      </c>
      <c r="H4289" s="66">
        <f t="shared" si="211"/>
        <v>0.88909600000000011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5818</v>
      </c>
      <c r="O4289" s="55" t="s">
        <v>5819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6">
        <v>0.8549000000000001</v>
      </c>
      <c r="H4290" s="66">
        <f t="shared" ref="H4290:H4352" si="214">G4290*E4290%+G4290</f>
        <v>0.88909600000000011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5818</v>
      </c>
      <c r="O4290" s="55" t="s">
        <v>5819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6">
        <v>0.85489999999999999</v>
      </c>
      <c r="H4291" s="66">
        <f t="shared" si="214"/>
        <v>0.889096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5818</v>
      </c>
      <c r="O4291" s="55" t="s">
        <v>5819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6">
        <v>0.8549000000000001</v>
      </c>
      <c r="H4292" s="66">
        <f t="shared" si="214"/>
        <v>0.88909600000000011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5818</v>
      </c>
      <c r="O4292" s="55" t="s">
        <v>5819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6">
        <v>0.8549000000000001</v>
      </c>
      <c r="H4293" s="66">
        <f t="shared" si="214"/>
        <v>0.88909600000000011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5818</v>
      </c>
      <c r="O4293" s="55" t="s">
        <v>5819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6">
        <v>0.8549000000000001</v>
      </c>
      <c r="H4294" s="66">
        <f t="shared" si="214"/>
        <v>0.88909600000000011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5818</v>
      </c>
      <c r="O4294" s="55" t="s">
        <v>5819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6">
        <v>0.8549000000000001</v>
      </c>
      <c r="H4295" s="66">
        <f t="shared" si="214"/>
        <v>0.88909600000000011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5818</v>
      </c>
      <c r="O4295" s="55" t="s">
        <v>5819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6">
        <v>0.8549000000000001</v>
      </c>
      <c r="H4296" s="66">
        <f t="shared" si="214"/>
        <v>0.88909600000000011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5818</v>
      </c>
      <c r="O4296" s="55" t="s">
        <v>5819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6">
        <v>0.8549000000000001</v>
      </c>
      <c r="H4297" s="66">
        <f t="shared" si="214"/>
        <v>0.88909600000000011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5818</v>
      </c>
      <c r="O4297" s="55" t="s">
        <v>5819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6">
        <v>0.8549000000000001</v>
      </c>
      <c r="H4298" s="66">
        <f t="shared" si="214"/>
        <v>0.88909600000000011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5818</v>
      </c>
      <c r="O4298" s="55" t="s">
        <v>5819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6">
        <v>0.8549000000000001</v>
      </c>
      <c r="H4299" s="66">
        <f t="shared" si="214"/>
        <v>0.88909600000000011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5818</v>
      </c>
      <c r="O4299" s="55" t="s">
        <v>5819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6">
        <v>0.8549000000000001</v>
      </c>
      <c r="H4300" s="66">
        <f t="shared" si="214"/>
        <v>0.88909600000000011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5818</v>
      </c>
      <c r="O4300" s="55" t="s">
        <v>5819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6">
        <v>0.8549000000000001</v>
      </c>
      <c r="H4301" s="66">
        <f t="shared" si="214"/>
        <v>0.88909600000000011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5818</v>
      </c>
      <c r="O4301" s="55" t="s">
        <v>5819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6">
        <v>0.8549000000000001</v>
      </c>
      <c r="H4302" s="66">
        <f t="shared" si="214"/>
        <v>0.88909600000000011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5818</v>
      </c>
      <c r="O4302" s="55" t="s">
        <v>5819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6">
        <v>0.8549000000000001</v>
      </c>
      <c r="H4303" s="66">
        <f t="shared" si="214"/>
        <v>0.88909600000000011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5818</v>
      </c>
      <c r="O4303" s="55" t="s">
        <v>5819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6">
        <v>0.8549000000000001</v>
      </c>
      <c r="H4304" s="66">
        <f t="shared" si="214"/>
        <v>0.88909600000000011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5818</v>
      </c>
      <c r="O4304" s="55" t="s">
        <v>5819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6">
        <v>0.8549000000000001</v>
      </c>
      <c r="H4305" s="66">
        <f t="shared" si="214"/>
        <v>0.88909600000000011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5818</v>
      </c>
      <c r="O4305" s="55" t="s">
        <v>5819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6">
        <v>0.8549000000000001</v>
      </c>
      <c r="H4306" s="66">
        <f t="shared" si="214"/>
        <v>0.88909600000000011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5818</v>
      </c>
      <c r="O4306" s="55" t="s">
        <v>5819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6">
        <v>0.8549000000000001</v>
      </c>
      <c r="H4307" s="66">
        <f t="shared" si="214"/>
        <v>0.88909600000000011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5818</v>
      </c>
      <c r="O4307" s="55" t="s">
        <v>5819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6">
        <v>0.9849</v>
      </c>
      <c r="H4308" s="66">
        <f t="shared" si="214"/>
        <v>1.0242960000000001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5818</v>
      </c>
      <c r="O4308" s="55" t="s">
        <v>5850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6">
        <v>0.9849</v>
      </c>
      <c r="H4309" s="66">
        <f t="shared" si="214"/>
        <v>1.0242960000000001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5818</v>
      </c>
      <c r="O4309" s="55" t="s">
        <v>5850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6">
        <v>0.9849</v>
      </c>
      <c r="H4310" s="66">
        <f t="shared" si="214"/>
        <v>1.0242960000000001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5818</v>
      </c>
      <c r="O4310" s="55" t="s">
        <v>5850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6">
        <v>0.9849</v>
      </c>
      <c r="H4311" s="66">
        <f t="shared" si="214"/>
        <v>1.0242960000000001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5818</v>
      </c>
      <c r="O4311" s="55" t="s">
        <v>5850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6">
        <v>0.9849</v>
      </c>
      <c r="H4312" s="66">
        <f t="shared" si="214"/>
        <v>1.0242960000000001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5818</v>
      </c>
      <c r="O4312" s="55" t="s">
        <v>5850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6">
        <v>0.98490000000000011</v>
      </c>
      <c r="H4313" s="66">
        <f t="shared" si="214"/>
        <v>1.0242960000000001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5818</v>
      </c>
      <c r="O4313" s="55" t="s">
        <v>5850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6">
        <v>1.2348999999999999</v>
      </c>
      <c r="H4314" s="66">
        <f t="shared" si="214"/>
        <v>1.2842959999999999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5818</v>
      </c>
      <c r="O4314" s="55" t="s">
        <v>5850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6">
        <v>1.2348999999999999</v>
      </c>
      <c r="H4315" s="66">
        <f t="shared" si="214"/>
        <v>1.2842959999999999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5818</v>
      </c>
      <c r="O4315" s="55" t="s">
        <v>5850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6">
        <v>1.2348999999999999</v>
      </c>
      <c r="H4316" s="66">
        <f t="shared" si="214"/>
        <v>1.2842959999999999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5818</v>
      </c>
      <c r="O4316" s="55" t="s">
        <v>5850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6">
        <v>1.2348999999999999</v>
      </c>
      <c r="H4317" s="66">
        <f t="shared" si="214"/>
        <v>1.2842959999999999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5818</v>
      </c>
      <c r="O4317" s="55" t="s">
        <v>5850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6">
        <v>1.2348999999999999</v>
      </c>
      <c r="H4318" s="66">
        <f t="shared" si="214"/>
        <v>1.2842959999999999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5818</v>
      </c>
      <c r="O4318" s="55" t="s">
        <v>5850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6">
        <v>1.2348999999999999</v>
      </c>
      <c r="H4319" s="66">
        <f t="shared" si="214"/>
        <v>1.2842959999999999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5818</v>
      </c>
      <c r="O4319" s="55" t="s">
        <v>5850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6">
        <v>1.2348999999999999</v>
      </c>
      <c r="H4320" s="66">
        <f t="shared" si="214"/>
        <v>1.2842959999999999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5818</v>
      </c>
      <c r="O4320" s="55" t="s">
        <v>5850</v>
      </c>
      <c r="P4320" s="55"/>
      <c r="Q4320" s="55"/>
    </row>
    <row r="4321" spans="1:17" ht="15" customHeight="1" x14ac:dyDescent="0.25">
      <c r="A4321" s="57">
        <v>21154</v>
      </c>
      <c r="B4321" s="57" t="s">
        <v>4904</v>
      </c>
      <c r="C4321" s="57" t="s">
        <v>4905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4895</v>
      </c>
      <c r="O4321" s="57" t="s">
        <v>4895</v>
      </c>
      <c r="P4321" s="57" t="s">
        <v>2231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6">
        <v>2.0148999999999999</v>
      </c>
      <c r="H4322" s="66">
        <f t="shared" si="214"/>
        <v>2.2163900000000001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4895</v>
      </c>
      <c r="O4322" s="55" t="s">
        <v>4895</v>
      </c>
      <c r="P4322" s="55"/>
      <c r="Q4322" s="55"/>
    </row>
    <row r="4323" spans="1:17" ht="15" customHeight="1" x14ac:dyDescent="0.25">
      <c r="A4323" s="57">
        <v>21156</v>
      </c>
      <c r="B4323" s="57" t="s">
        <v>4906</v>
      </c>
      <c r="C4323" s="57" t="s">
        <v>4907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4895</v>
      </c>
      <c r="O4323" s="57" t="s">
        <v>4895</v>
      </c>
      <c r="P4323" s="57" t="s">
        <v>2231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6">
        <v>1.5949</v>
      </c>
      <c r="H4324" s="66">
        <f t="shared" si="214"/>
        <v>1.7543899999999999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4895</v>
      </c>
      <c r="O4324" s="55" t="s">
        <v>4895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6">
        <v>1.7049000000000001</v>
      </c>
      <c r="H4325" s="66">
        <f t="shared" si="214"/>
        <v>1.8753900000000001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4895</v>
      </c>
      <c r="O4325" s="55" t="s">
        <v>4895</v>
      </c>
      <c r="P4325" s="55"/>
      <c r="Q4325" s="55"/>
    </row>
    <row r="4326" spans="1:17" ht="15" customHeight="1" x14ac:dyDescent="0.25">
      <c r="A4326" s="57">
        <v>2489</v>
      </c>
      <c r="B4326" s="57" t="s">
        <v>6340</v>
      </c>
      <c r="C4326" s="57" t="s">
        <v>6341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6323</v>
      </c>
      <c r="O4326" s="57" t="s">
        <v>6324</v>
      </c>
      <c r="P4326" s="57" t="s">
        <v>2231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6">
        <v>2.1648999999999998</v>
      </c>
      <c r="H4327" s="66">
        <f t="shared" si="214"/>
        <v>2.3813899999999997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6323</v>
      </c>
      <c r="O4327" s="55" t="s">
        <v>6324</v>
      </c>
      <c r="P4327" s="55"/>
      <c r="Q4327" s="55"/>
    </row>
    <row r="4328" spans="1:17" ht="15" customHeight="1" x14ac:dyDescent="0.25">
      <c r="A4328" s="57">
        <v>211</v>
      </c>
      <c r="B4328" s="57" t="s">
        <v>6328</v>
      </c>
      <c r="C4328" s="57" t="s">
        <v>6329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6323</v>
      </c>
      <c r="O4328" s="57" t="s">
        <v>6324</v>
      </c>
      <c r="P4328" s="57" t="s">
        <v>2231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6">
        <v>6.9049000000000005</v>
      </c>
      <c r="H4329" s="66">
        <f t="shared" si="214"/>
        <v>7.5953900000000001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6323</v>
      </c>
      <c r="O4329" s="55" t="s">
        <v>6324</v>
      </c>
      <c r="P4329" s="55"/>
      <c r="Q4329" s="55"/>
    </row>
    <row r="4330" spans="1:17" ht="15" customHeight="1" x14ac:dyDescent="0.25">
      <c r="A4330" s="57">
        <v>628</v>
      </c>
      <c r="B4330" s="57" t="s">
        <v>6330</v>
      </c>
      <c r="C4330" s="57" t="s">
        <v>6331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6323</v>
      </c>
      <c r="O4330" s="57" t="s">
        <v>6324</v>
      </c>
      <c r="P4330" s="57" t="s">
        <v>2231</v>
      </c>
      <c r="Q4330" s="57"/>
    </row>
    <row r="4331" spans="1:17" ht="15" customHeight="1" x14ac:dyDescent="0.25">
      <c r="A4331" s="57">
        <v>1612</v>
      </c>
      <c r="B4331" s="57" t="s">
        <v>7584</v>
      </c>
      <c r="C4331" s="57" t="s">
        <v>7585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2772</v>
      </c>
      <c r="O4331" s="57" t="s">
        <v>7581</v>
      </c>
      <c r="P4331" s="57" t="s">
        <v>2231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6">
        <v>2.4748999999999999</v>
      </c>
      <c r="H4332" s="66">
        <f t="shared" si="214"/>
        <v>2.7223899999999999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7317</v>
      </c>
      <c r="O4332" s="55" t="s">
        <v>6648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6">
        <v>5.5648999999999997</v>
      </c>
      <c r="H4333" s="66">
        <f t="shared" si="214"/>
        <v>6.1213899999999999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7317</v>
      </c>
      <c r="O4333" s="55" t="s">
        <v>6648</v>
      </c>
      <c r="P4333" s="55"/>
      <c r="Q4333" s="55"/>
    </row>
    <row r="4334" spans="1:17" ht="15" customHeight="1" x14ac:dyDescent="0.25">
      <c r="A4334" s="57">
        <v>1353</v>
      </c>
      <c r="B4334" s="57" t="s">
        <v>7347</v>
      </c>
      <c r="C4334" s="57" t="s">
        <v>7348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7317</v>
      </c>
      <c r="O4334" s="57" t="s">
        <v>6648</v>
      </c>
      <c r="P4334" s="57" t="s">
        <v>2231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6">
        <v>0.9849</v>
      </c>
      <c r="H4335" s="66">
        <f t="shared" si="214"/>
        <v>1.0833900000000001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5818</v>
      </c>
      <c r="O4335" s="55" t="s">
        <v>5838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6">
        <v>2.0148999999999999</v>
      </c>
      <c r="H4336" s="66">
        <f t="shared" si="214"/>
        <v>2.2163900000000001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5818</v>
      </c>
      <c r="O4336" s="55" t="s">
        <v>5838</v>
      </c>
      <c r="P4336" s="55"/>
      <c r="Q4336" s="55"/>
    </row>
    <row r="4337" spans="1:17" ht="15" customHeight="1" x14ac:dyDescent="0.25">
      <c r="A4337" s="57">
        <v>22382</v>
      </c>
      <c r="B4337" s="57" t="s">
        <v>7199</v>
      </c>
      <c r="C4337" s="57" t="s">
        <v>7200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6632</v>
      </c>
      <c r="O4337" s="57" t="s">
        <v>6794</v>
      </c>
      <c r="P4337" s="57" t="s">
        <v>2231</v>
      </c>
      <c r="Q4337" s="57"/>
    </row>
    <row r="4338" spans="1:17" ht="15" customHeight="1" x14ac:dyDescent="0.25">
      <c r="A4338" s="57">
        <v>21694</v>
      </c>
      <c r="B4338" s="57" t="s">
        <v>7181</v>
      </c>
      <c r="C4338" s="57" t="s">
        <v>7182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6632</v>
      </c>
      <c r="O4338" s="57" t="s">
        <v>6794</v>
      </c>
      <c r="P4338" s="57" t="s">
        <v>2231</v>
      </c>
      <c r="Q4338" s="57"/>
    </row>
    <row r="4339" spans="1:17" ht="15" customHeight="1" x14ac:dyDescent="0.25">
      <c r="A4339" s="57">
        <v>155</v>
      </c>
      <c r="B4339" s="57" t="s">
        <v>6637</v>
      </c>
      <c r="C4339" s="57" t="s">
        <v>6638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6632</v>
      </c>
      <c r="O4339" s="57" t="s">
        <v>6639</v>
      </c>
      <c r="P4339" s="57" t="s">
        <v>2231</v>
      </c>
      <c r="Q4339" s="57"/>
    </row>
    <row r="4340" spans="1:17" ht="15" customHeight="1" x14ac:dyDescent="0.25">
      <c r="A4340" s="57">
        <v>157</v>
      </c>
      <c r="B4340" s="57" t="s">
        <v>6640</v>
      </c>
      <c r="C4340" s="57" t="s">
        <v>6641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6632</v>
      </c>
      <c r="O4340" s="57" t="s">
        <v>6639</v>
      </c>
      <c r="P4340" s="57" t="s">
        <v>2231</v>
      </c>
      <c r="Q4340" s="57"/>
    </row>
    <row r="4341" spans="1:17" ht="15" customHeight="1" x14ac:dyDescent="0.25">
      <c r="A4341" s="57">
        <v>13905</v>
      </c>
      <c r="B4341" s="57" t="s">
        <v>6934</v>
      </c>
      <c r="C4341" s="57" t="s">
        <v>6935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6632</v>
      </c>
      <c r="O4341" s="57" t="s">
        <v>6639</v>
      </c>
      <c r="P4341" s="57" t="s">
        <v>2231</v>
      </c>
      <c r="Q4341" s="57"/>
    </row>
    <row r="4342" spans="1:17" ht="15" customHeight="1" x14ac:dyDescent="0.25">
      <c r="A4342" s="57">
        <v>158</v>
      </c>
      <c r="B4342" s="57" t="s">
        <v>6642</v>
      </c>
      <c r="C4342" s="57" t="s">
        <v>6643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6632</v>
      </c>
      <c r="O4342" s="57" t="s">
        <v>6639</v>
      </c>
      <c r="P4342" s="57" t="s">
        <v>2231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6">
        <v>1.7049000000000001</v>
      </c>
      <c r="H4343" s="66">
        <f t="shared" si="214"/>
        <v>2.0799780000000001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4977</v>
      </c>
      <c r="O4343" s="55" t="s">
        <v>4984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6">
        <v>2.8849</v>
      </c>
      <c r="H4344" s="66">
        <f t="shared" si="214"/>
        <v>3.5195780000000001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4977</v>
      </c>
      <c r="O4344" s="55" t="s">
        <v>4984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6">
        <v>4.0749000000000004</v>
      </c>
      <c r="H4345" s="66">
        <f t="shared" si="214"/>
        <v>4.9713780000000005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4977</v>
      </c>
      <c r="O4345" s="55" t="s">
        <v>4984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6">
        <v>2.0548999999999999</v>
      </c>
      <c r="H4346" s="66">
        <f t="shared" si="214"/>
        <v>2.2603900000000001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4977</v>
      </c>
      <c r="O4346" s="55" t="s">
        <v>5008</v>
      </c>
      <c r="P4346" s="55"/>
      <c r="Q4346" s="55"/>
    </row>
    <row r="4347" spans="1:17" ht="15" customHeight="1" x14ac:dyDescent="0.3">
      <c r="A4347" s="63">
        <v>19588</v>
      </c>
      <c r="B4347" s="63" t="s">
        <v>10326</v>
      </c>
      <c r="C4347" s="63" t="s">
        <v>10327</v>
      </c>
      <c r="D4347" s="63"/>
      <c r="E4347" s="63">
        <v>22</v>
      </c>
      <c r="F4347" s="63">
        <v>20</v>
      </c>
      <c r="G4347" s="64">
        <v>1.5048999999999999</v>
      </c>
      <c r="H4347" s="64">
        <f t="shared" si="214"/>
        <v>1.8359779999999999</v>
      </c>
      <c r="I4347" s="63">
        <v>10</v>
      </c>
      <c r="J4347" s="63">
        <v>6</v>
      </c>
      <c r="K4347" s="63">
        <v>60</v>
      </c>
      <c r="L4347" s="63">
        <f t="shared" si="215"/>
        <v>0</v>
      </c>
      <c r="M4347" s="63">
        <f t="shared" si="216"/>
        <v>0</v>
      </c>
      <c r="N4347" s="63" t="s">
        <v>4977</v>
      </c>
      <c r="O4347" s="63" t="s">
        <v>4981</v>
      </c>
      <c r="P4347" s="63"/>
      <c r="Q4347" s="63"/>
    </row>
    <row r="4348" spans="1:17" ht="15" customHeight="1" x14ac:dyDescent="0.25">
      <c r="A4348" s="57">
        <v>19933</v>
      </c>
      <c r="B4348" s="57" t="s">
        <v>7090</v>
      </c>
      <c r="C4348" s="57" t="s">
        <v>7091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6632</v>
      </c>
      <c r="O4348" s="57" t="s">
        <v>6639</v>
      </c>
      <c r="P4348" s="57" t="s">
        <v>2231</v>
      </c>
      <c r="Q4348" s="57"/>
    </row>
    <row r="4349" spans="1:17" ht="15" customHeight="1" x14ac:dyDescent="0.25">
      <c r="A4349" s="57">
        <v>2170</v>
      </c>
      <c r="B4349" s="57" t="s">
        <v>6768</v>
      </c>
      <c r="C4349" s="57" t="s">
        <v>6769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6632</v>
      </c>
      <c r="O4349" s="57" t="s">
        <v>6639</v>
      </c>
      <c r="P4349" s="57" t="s">
        <v>2231</v>
      </c>
      <c r="Q4349" s="57"/>
    </row>
    <row r="4350" spans="1:17" ht="15" customHeight="1" x14ac:dyDescent="0.25">
      <c r="A4350" s="57">
        <v>22602</v>
      </c>
      <c r="B4350" s="57" t="s">
        <v>7209</v>
      </c>
      <c r="C4350" s="57" t="s">
        <v>7210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6632</v>
      </c>
      <c r="O4350" s="57" t="s">
        <v>6639</v>
      </c>
      <c r="P4350" s="57" t="s">
        <v>2231</v>
      </c>
      <c r="Q4350" s="57"/>
    </row>
    <row r="4351" spans="1:17" ht="15" customHeight="1" x14ac:dyDescent="0.25">
      <c r="A4351" s="57">
        <v>168</v>
      </c>
      <c r="B4351" s="57" t="s">
        <v>6644</v>
      </c>
      <c r="C4351" s="57" t="s">
        <v>6645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6632</v>
      </c>
      <c r="O4351" s="57" t="s">
        <v>6639</v>
      </c>
      <c r="P4351" s="57" t="s">
        <v>2231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6">
        <v>0.44489999999999996</v>
      </c>
      <c r="H4352" s="66">
        <f t="shared" si="214"/>
        <v>0.48938999999999999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6212</v>
      </c>
      <c r="O4352" s="55" t="s">
        <v>6213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6">
        <v>0.88490000000000002</v>
      </c>
      <c r="H4353" s="66">
        <f t="shared" ref="H4353:H4416" si="217">G4353*E4353%+G4353</f>
        <v>0.97338999999999998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5355</v>
      </c>
      <c r="O4353" s="55" t="s">
        <v>5356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6">
        <v>1.0949</v>
      </c>
      <c r="H4354" s="66">
        <f t="shared" si="217"/>
        <v>1.2043900000000001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5355</v>
      </c>
      <c r="O4354" s="55" t="s">
        <v>5356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6">
        <v>0.95489999999999997</v>
      </c>
      <c r="H4355" s="66">
        <f t="shared" si="217"/>
        <v>1.0503899999999999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6212</v>
      </c>
      <c r="O4355" s="55" t="s">
        <v>6213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6">
        <v>0.44489999999999996</v>
      </c>
      <c r="H4356" s="66">
        <f t="shared" si="217"/>
        <v>0.48938999999999999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6212</v>
      </c>
      <c r="O4356" s="55" t="s">
        <v>6213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6">
        <v>0.78490000000000004</v>
      </c>
      <c r="H4357" s="66">
        <f t="shared" si="217"/>
        <v>0.8633900000000001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6212</v>
      </c>
      <c r="O4357" s="55" t="s">
        <v>6213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6">
        <v>0.78490000000000004</v>
      </c>
      <c r="H4358" s="66">
        <f t="shared" si="217"/>
        <v>0.8633900000000001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6212</v>
      </c>
      <c r="O4358" s="55" t="s">
        <v>6213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6">
        <v>0.44489999999999996</v>
      </c>
      <c r="H4359" s="66">
        <f t="shared" si="217"/>
        <v>0.48938999999999999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6212</v>
      </c>
      <c r="O4359" s="55" t="s">
        <v>6213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6">
        <v>1.0248999999999999</v>
      </c>
      <c r="H4360" s="66">
        <f t="shared" si="217"/>
        <v>1.1273899999999999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6212</v>
      </c>
      <c r="O4360" s="55" t="s">
        <v>6213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6">
        <v>0.88490000000000002</v>
      </c>
      <c r="H4361" s="66">
        <f t="shared" si="217"/>
        <v>0.97338999999999998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6212</v>
      </c>
      <c r="O4361" s="55" t="s">
        <v>6213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6">
        <v>1.0248999999999999</v>
      </c>
      <c r="H4362" s="66">
        <f t="shared" si="217"/>
        <v>1.1273899999999999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5554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6">
        <v>0.44489999999999996</v>
      </c>
      <c r="H4363" s="66">
        <f t="shared" si="217"/>
        <v>0.48938999999999999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6212</v>
      </c>
      <c r="O4363" s="55" t="s">
        <v>6213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6">
        <v>1.9649000000000001</v>
      </c>
      <c r="H4364" s="66">
        <f t="shared" si="217"/>
        <v>2.0434960000000002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6480</v>
      </c>
      <c r="O4364" s="55" t="s">
        <v>6481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6">
        <v>1.9649000000000001</v>
      </c>
      <c r="H4365" s="66">
        <f t="shared" si="217"/>
        <v>2.0434960000000002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6480</v>
      </c>
      <c r="O4365" s="55" t="s">
        <v>6481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6">
        <v>0.9849</v>
      </c>
      <c r="H4366" s="66">
        <f t="shared" si="217"/>
        <v>1.0242960000000001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6480</v>
      </c>
      <c r="O4366" s="55" t="s">
        <v>6487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6">
        <v>0.78489999999999993</v>
      </c>
      <c r="H4367" s="66">
        <f t="shared" si="217"/>
        <v>0.81629599999999991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6480</v>
      </c>
      <c r="O4367" s="55" t="s">
        <v>6487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6">
        <v>1.9549000000000001</v>
      </c>
      <c r="H4368" s="66">
        <f t="shared" si="217"/>
        <v>2.033096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6480</v>
      </c>
      <c r="O4368" s="55" t="s">
        <v>6484</v>
      </c>
      <c r="P4368" s="55"/>
      <c r="Q4368" s="55"/>
    </row>
    <row r="4369" spans="1:17" ht="15" customHeight="1" x14ac:dyDescent="0.25">
      <c r="A4369" s="57">
        <v>15563</v>
      </c>
      <c r="B4369" s="57" t="s">
        <v>6514</v>
      </c>
      <c r="C4369" s="57" t="s">
        <v>6515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6480</v>
      </c>
      <c r="O4369" s="57" t="s">
        <v>6484</v>
      </c>
      <c r="P4369" s="57" t="s">
        <v>2231</v>
      </c>
      <c r="Q4369" s="57"/>
    </row>
    <row r="4370" spans="1:17" ht="15" customHeight="1" x14ac:dyDescent="0.25">
      <c r="A4370" s="61">
        <v>3869</v>
      </c>
      <c r="B4370" s="61" t="s">
        <v>6530</v>
      </c>
      <c r="C4370" s="61" t="s">
        <v>6531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6480</v>
      </c>
      <c r="O4370" s="61" t="s">
        <v>6484</v>
      </c>
      <c r="P4370" s="61" t="s">
        <v>3415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6">
        <v>2.3649</v>
      </c>
      <c r="H4371" s="66">
        <f t="shared" si="217"/>
        <v>2.4594960000000001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6480</v>
      </c>
      <c r="O4371" s="55" t="s">
        <v>6501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6">
        <v>1.2348999999999999</v>
      </c>
      <c r="H4372" s="66">
        <f t="shared" si="217"/>
        <v>1.2842959999999999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6480</v>
      </c>
      <c r="O4372" s="55" t="s">
        <v>6501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6">
        <v>2.4348999999999998</v>
      </c>
      <c r="H4373" s="66">
        <f t="shared" si="217"/>
        <v>2.5322959999999997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6480</v>
      </c>
      <c r="O4373" s="55" t="s">
        <v>6501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6">
        <v>0.88490000000000002</v>
      </c>
      <c r="H4374" s="66">
        <f t="shared" si="217"/>
        <v>0.920296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6480</v>
      </c>
      <c r="O4374" s="55" t="s">
        <v>6490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6">
        <v>0.8549000000000001</v>
      </c>
      <c r="H4375" s="66">
        <f t="shared" si="217"/>
        <v>0.88909600000000011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6480</v>
      </c>
      <c r="O4375" s="55" t="s">
        <v>6481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6">
        <v>1.1949000000000001</v>
      </c>
      <c r="H4376" s="66">
        <f t="shared" si="217"/>
        <v>1.3143900000000002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2772</v>
      </c>
      <c r="O4376" s="55" t="s">
        <v>7581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6">
        <v>1.1949000000000001</v>
      </c>
      <c r="H4377" s="66">
        <f t="shared" si="217"/>
        <v>1.3143900000000002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2772</v>
      </c>
      <c r="O4377" s="55" t="s">
        <v>7581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6">
        <v>1.1949000000000001</v>
      </c>
      <c r="H4378" s="66">
        <f t="shared" si="217"/>
        <v>1.3143900000000002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2772</v>
      </c>
      <c r="O4378" s="55" t="s">
        <v>7581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6">
        <v>1.3349</v>
      </c>
      <c r="H4379" s="66">
        <f t="shared" si="217"/>
        <v>1.4683899999999999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2772</v>
      </c>
      <c r="O4379" s="55" t="s">
        <v>7581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6">
        <v>1.3349</v>
      </c>
      <c r="H4380" s="66">
        <f t="shared" si="217"/>
        <v>1.4683899999999999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2772</v>
      </c>
      <c r="O4380" s="55" t="s">
        <v>7581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6">
        <v>1.7049000000000001</v>
      </c>
      <c r="H4381" s="66">
        <f t="shared" si="217"/>
        <v>1.8753900000000001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2772</v>
      </c>
      <c r="O4381" s="55" t="s">
        <v>7581</v>
      </c>
      <c r="P4381" s="55"/>
      <c r="Q4381" s="55"/>
    </row>
    <row r="4382" spans="1:17" ht="15" customHeight="1" x14ac:dyDescent="0.25">
      <c r="A4382" s="57">
        <v>18492</v>
      </c>
      <c r="B4382" s="57" t="s">
        <v>6579</v>
      </c>
      <c r="C4382" s="57" t="s">
        <v>6580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6574</v>
      </c>
      <c r="O4382" s="57" t="s">
        <v>6578</v>
      </c>
      <c r="P4382" s="57" t="s">
        <v>2231</v>
      </c>
      <c r="Q4382" s="57"/>
    </row>
    <row r="4383" spans="1:17" ht="15" customHeight="1" x14ac:dyDescent="0.25">
      <c r="A4383" s="57">
        <v>18491</v>
      </c>
      <c r="B4383" s="57" t="s">
        <v>6576</v>
      </c>
      <c r="C4383" s="57" t="s">
        <v>6577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6574</v>
      </c>
      <c r="O4383" s="57" t="s">
        <v>6578</v>
      </c>
      <c r="P4383" s="57" t="s">
        <v>2231</v>
      </c>
      <c r="Q4383" s="57"/>
    </row>
    <row r="4384" spans="1:17" ht="15" customHeight="1" x14ac:dyDescent="0.25">
      <c r="A4384" s="57">
        <v>22397</v>
      </c>
      <c r="B4384" s="57" t="s">
        <v>6581</v>
      </c>
      <c r="C4384" s="57" t="s">
        <v>6582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6574</v>
      </c>
      <c r="O4384" s="57" t="s">
        <v>6578</v>
      </c>
      <c r="P4384" s="57" t="s">
        <v>2231</v>
      </c>
      <c r="Q4384" s="57"/>
    </row>
    <row r="4385" spans="1:17" ht="15" customHeight="1" x14ac:dyDescent="0.25">
      <c r="A4385" s="57">
        <v>22398</v>
      </c>
      <c r="B4385" s="57" t="s">
        <v>6583</v>
      </c>
      <c r="C4385" s="57" t="s">
        <v>6584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6574</v>
      </c>
      <c r="O4385" s="57" t="s">
        <v>6578</v>
      </c>
      <c r="P4385" s="57" t="s">
        <v>2231</v>
      </c>
      <c r="Q4385" s="57"/>
    </row>
    <row r="4386" spans="1:17" ht="15" customHeight="1" x14ac:dyDescent="0.25">
      <c r="A4386" s="57">
        <v>22399</v>
      </c>
      <c r="B4386" s="57" t="s">
        <v>6585</v>
      </c>
      <c r="C4386" s="57" t="s">
        <v>6586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6574</v>
      </c>
      <c r="O4386" s="57" t="s">
        <v>6578</v>
      </c>
      <c r="P4386" s="57" t="s">
        <v>2231</v>
      </c>
      <c r="Q4386" s="57"/>
    </row>
    <row r="4387" spans="1:17" ht="15" customHeight="1" x14ac:dyDescent="0.25">
      <c r="A4387" s="57">
        <v>13860</v>
      </c>
      <c r="B4387" s="57" t="s">
        <v>5166</v>
      </c>
      <c r="C4387" s="57" t="s">
        <v>5167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5151</v>
      </c>
      <c r="O4387" s="57" t="s">
        <v>5155</v>
      </c>
      <c r="P4387" s="57" t="s">
        <v>2231</v>
      </c>
      <c r="Q4387" s="57"/>
    </row>
    <row r="4388" spans="1:17" ht="15" customHeight="1" x14ac:dyDescent="0.25">
      <c r="A4388" s="57">
        <v>4471</v>
      </c>
      <c r="B4388" s="57" t="s">
        <v>5153</v>
      </c>
      <c r="C4388" s="57" t="s">
        <v>5154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5151</v>
      </c>
      <c r="O4388" s="57" t="s">
        <v>5155</v>
      </c>
      <c r="P4388" s="57" t="s">
        <v>2231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6">
        <v>2.4748999999999999</v>
      </c>
      <c r="H4389" s="66">
        <f t="shared" si="217"/>
        <v>2.7223899999999999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6551</v>
      </c>
      <c r="O4389" s="55" t="s">
        <v>6552</v>
      </c>
      <c r="P4389" s="55"/>
      <c r="Q4389" s="55"/>
    </row>
    <row r="4390" spans="1:17" ht="15" customHeight="1" x14ac:dyDescent="0.35">
      <c r="A4390" s="57">
        <v>570</v>
      </c>
      <c r="B4390" s="57" t="s">
        <v>6550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6551</v>
      </c>
      <c r="O4390" s="57" t="s">
        <v>6552</v>
      </c>
      <c r="P4390" s="57" t="s">
        <v>2231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6">
        <v>2.0148999999999999</v>
      </c>
      <c r="H4391" s="66">
        <f t="shared" si="217"/>
        <v>2.2163900000000001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5151</v>
      </c>
      <c r="O4391" s="55" t="s">
        <v>5152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6">
        <v>1.8149</v>
      </c>
      <c r="H4392" s="66">
        <f t="shared" si="217"/>
        <v>1.9963899999999999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5151</v>
      </c>
      <c r="O4392" s="55" t="s">
        <v>5152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6">
        <v>2.2648999999999999</v>
      </c>
      <c r="H4393" s="66">
        <f t="shared" si="217"/>
        <v>2.49139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4916</v>
      </c>
      <c r="O4393" s="55" t="s">
        <v>4917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6">
        <v>1.6449000000000003</v>
      </c>
      <c r="H4394" s="66">
        <f t="shared" si="217"/>
        <v>1.8093900000000003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5151</v>
      </c>
      <c r="O4394" s="55" t="s">
        <v>5176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6">
        <v>1.4449000000000001</v>
      </c>
      <c r="H4395" s="66">
        <f t="shared" si="217"/>
        <v>1.5893900000000001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4916</v>
      </c>
      <c r="O4395" s="55" t="s">
        <v>4917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6">
        <v>1.4449000000000001</v>
      </c>
      <c r="H4396" s="66">
        <f t="shared" si="217"/>
        <v>1.5893900000000001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4916</v>
      </c>
      <c r="O4396" s="55" t="s">
        <v>4917</v>
      </c>
      <c r="P4396" s="55"/>
      <c r="Q4396" s="55"/>
    </row>
    <row r="4397" spans="1:17" ht="15" customHeight="1" x14ac:dyDescent="0.25">
      <c r="A4397" s="57">
        <v>20520</v>
      </c>
      <c r="B4397" s="57" t="s">
        <v>4951</v>
      </c>
      <c r="C4397" s="57" t="s">
        <v>4952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4916</v>
      </c>
      <c r="O4397" s="57" t="s">
        <v>4917</v>
      </c>
      <c r="P4397" s="57" t="s">
        <v>2231</v>
      </c>
      <c r="Q4397" s="57"/>
    </row>
    <row r="4398" spans="1:17" ht="15" customHeight="1" x14ac:dyDescent="0.25">
      <c r="A4398" s="57">
        <v>20521</v>
      </c>
      <c r="B4398" s="57" t="s">
        <v>4953</v>
      </c>
      <c r="C4398" s="57" t="s">
        <v>4954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4916</v>
      </c>
      <c r="O4398" s="57" t="s">
        <v>4917</v>
      </c>
      <c r="P4398" s="57" t="s">
        <v>2231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6">
        <v>1.8548999999999998</v>
      </c>
      <c r="H4399" s="66">
        <f t="shared" si="217"/>
        <v>2.0403899999999999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4916</v>
      </c>
      <c r="O4399" s="55" t="s">
        <v>4917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6">
        <v>1.8549</v>
      </c>
      <c r="H4400" s="66">
        <f t="shared" si="217"/>
        <v>2.0403899999999999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4916</v>
      </c>
      <c r="O4400" s="55" t="s">
        <v>4917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6">
        <v>1.8549</v>
      </c>
      <c r="H4401" s="66">
        <f t="shared" si="217"/>
        <v>2.0403899999999999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4916</v>
      </c>
      <c r="O4401" s="55" t="s">
        <v>4917</v>
      </c>
      <c r="P4401" s="55"/>
      <c r="Q4401" s="55"/>
    </row>
    <row r="4402" spans="1:17" ht="15" customHeight="1" x14ac:dyDescent="0.25">
      <c r="A4402" s="61">
        <v>596</v>
      </c>
      <c r="B4402" s="61" t="s">
        <v>5187</v>
      </c>
      <c r="C4402" s="61" t="s">
        <v>5188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5151</v>
      </c>
      <c r="O4402" s="61" t="s">
        <v>5152</v>
      </c>
      <c r="P4402" s="61" t="s">
        <v>3415</v>
      </c>
      <c r="Q4402" s="61"/>
    </row>
    <row r="4403" spans="1:17" ht="15" customHeight="1" x14ac:dyDescent="0.25">
      <c r="A4403" s="57">
        <v>13507</v>
      </c>
      <c r="B4403" s="57" t="s">
        <v>5162</v>
      </c>
      <c r="C4403" s="57" t="s">
        <v>5163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5151</v>
      </c>
      <c r="O4403" s="57" t="s">
        <v>5152</v>
      </c>
      <c r="P4403" s="57" t="s">
        <v>2231</v>
      </c>
      <c r="Q4403" s="57"/>
    </row>
    <row r="4404" spans="1:17" ht="15" customHeight="1" x14ac:dyDescent="0.25">
      <c r="A4404" s="57">
        <v>1988</v>
      </c>
      <c r="B4404" s="57" t="s">
        <v>5149</v>
      </c>
      <c r="C4404" s="57" t="s">
        <v>5150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5151</v>
      </c>
      <c r="O4404" s="57" t="s">
        <v>5152</v>
      </c>
      <c r="P4404" s="57" t="s">
        <v>2231</v>
      </c>
      <c r="Q4404" s="57"/>
    </row>
    <row r="4405" spans="1:17" ht="15" customHeight="1" x14ac:dyDescent="0.25">
      <c r="A4405" s="57">
        <v>21293</v>
      </c>
      <c r="B4405" s="57" t="s">
        <v>5183</v>
      </c>
      <c r="C4405" s="57" t="s">
        <v>5184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5151</v>
      </c>
      <c r="O4405" s="57" t="s">
        <v>5152</v>
      </c>
      <c r="P4405" s="57" t="s">
        <v>2231</v>
      </c>
      <c r="Q4405" s="57"/>
    </row>
    <row r="4406" spans="1:17" ht="15" customHeight="1" x14ac:dyDescent="0.25">
      <c r="A4406" s="57">
        <v>16140</v>
      </c>
      <c r="B4406" s="57" t="s">
        <v>5086</v>
      </c>
      <c r="C4406" s="57" t="s">
        <v>5087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5027</v>
      </c>
      <c r="O4406" s="57" t="s">
        <v>5088</v>
      </c>
      <c r="P4406" s="57" t="s">
        <v>2231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6">
        <v>0.57489999999999997</v>
      </c>
      <c r="H4407" s="66">
        <f t="shared" si="217"/>
        <v>0.63239000000000001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5027</v>
      </c>
      <c r="O4407" s="55" t="s">
        <v>5088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6">
        <v>1.0249000000000001</v>
      </c>
      <c r="H4408" s="66">
        <f t="shared" si="217"/>
        <v>1.1273900000000001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5191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6">
        <v>1.0249000000000001</v>
      </c>
      <c r="H4409" s="66">
        <f t="shared" si="217"/>
        <v>1.1273900000000001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5191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6">
        <v>1.6449</v>
      </c>
      <c r="H4410" s="66">
        <f t="shared" si="217"/>
        <v>1.8093900000000001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6598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6">
        <v>2.6748999999999996</v>
      </c>
      <c r="H4411" s="66">
        <f t="shared" si="217"/>
        <v>2.9423899999999996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6598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6">
        <v>1.1349</v>
      </c>
      <c r="H4412" s="66">
        <f t="shared" si="217"/>
        <v>1.2483900000000001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6551</v>
      </c>
      <c r="O4412" s="55" t="s">
        <v>6558</v>
      </c>
      <c r="P4412" s="55"/>
      <c r="Q4412" s="55"/>
    </row>
    <row r="4413" spans="1:17" ht="15" customHeight="1" x14ac:dyDescent="0.25">
      <c r="A4413" s="57">
        <v>756</v>
      </c>
      <c r="B4413" s="57" t="s">
        <v>6556</v>
      </c>
      <c r="C4413" s="57" t="s">
        <v>6557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6551</v>
      </c>
      <c r="O4413" s="57" t="s">
        <v>6558</v>
      </c>
      <c r="P4413" s="57" t="s">
        <v>2231</v>
      </c>
      <c r="Q4413" s="57"/>
    </row>
    <row r="4414" spans="1:17" ht="15" customHeight="1" x14ac:dyDescent="0.25">
      <c r="A4414" s="57">
        <v>759</v>
      </c>
      <c r="B4414" s="57" t="s">
        <v>4975</v>
      </c>
      <c r="C4414" s="57" t="s">
        <v>4976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4977</v>
      </c>
      <c r="O4414" s="57" t="s">
        <v>4978</v>
      </c>
      <c r="P4414" s="57" t="s">
        <v>2231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6">
        <v>3.3948999999999998</v>
      </c>
      <c r="H4415" s="66">
        <f t="shared" si="217"/>
        <v>3.7343899999999999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4977</v>
      </c>
      <c r="O4415" s="55" t="s">
        <v>4978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6">
        <v>3.7949000000000002</v>
      </c>
      <c r="H4416" s="66">
        <f t="shared" si="217"/>
        <v>4.1743899999999998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4977</v>
      </c>
      <c r="O4416" s="55" t="s">
        <v>4978</v>
      </c>
      <c r="P4416" s="55"/>
      <c r="Q4416" s="144">
        <v>45492</v>
      </c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6">
        <v>2.3249</v>
      </c>
      <c r="H4417" s="66">
        <f t="shared" ref="H4417:H4477" si="220">G4417*E4417%+G4417</f>
        <v>2.5573899999999998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4977</v>
      </c>
      <c r="O4417" s="55" t="s">
        <v>4978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6">
        <v>1.1949000000000001</v>
      </c>
      <c r="H4418" s="66">
        <f t="shared" si="220"/>
        <v>1.3143900000000002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4916</v>
      </c>
      <c r="O4418" s="55" t="s">
        <v>4917</v>
      </c>
      <c r="P4418" s="55"/>
      <c r="Q4418" s="55"/>
    </row>
    <row r="4419" spans="1:17" ht="15" customHeight="1" x14ac:dyDescent="0.25">
      <c r="A4419" s="57">
        <v>20925</v>
      </c>
      <c r="B4419" s="57" t="s">
        <v>7153</v>
      </c>
      <c r="C4419" s="57" t="s">
        <v>7154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6632</v>
      </c>
      <c r="O4419" s="57" t="s">
        <v>6648</v>
      </c>
      <c r="P4419" s="57" t="s">
        <v>2231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6">
        <v>2.3249</v>
      </c>
      <c r="H4420" s="66">
        <f t="shared" si="220"/>
        <v>2.5573899999999998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5151</v>
      </c>
      <c r="O4420" s="55" t="s">
        <v>5155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6">
        <v>1.4849000000000001</v>
      </c>
      <c r="H4421" s="66">
        <f t="shared" si="220"/>
        <v>1.6333900000000001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6551</v>
      </c>
      <c r="O4421" s="55" t="s">
        <v>6555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6">
        <v>1.4049</v>
      </c>
      <c r="H4422" s="66">
        <f t="shared" si="220"/>
        <v>1.54539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6551</v>
      </c>
      <c r="O4422" s="55" t="s">
        <v>6555</v>
      </c>
      <c r="P4422" s="55"/>
      <c r="Q4422" s="55"/>
    </row>
    <row r="4423" spans="1:17" ht="15" customHeight="1" x14ac:dyDescent="0.25">
      <c r="A4423" s="57">
        <v>757</v>
      </c>
      <c r="B4423" s="57" t="s">
        <v>6559</v>
      </c>
      <c r="C4423" s="57" t="s">
        <v>6560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6551</v>
      </c>
      <c r="O4423" s="57" t="s">
        <v>6555</v>
      </c>
      <c r="P4423" s="57" t="s">
        <v>2231</v>
      </c>
      <c r="Q4423" s="57"/>
    </row>
    <row r="4424" spans="1:17" ht="15" customHeight="1" x14ac:dyDescent="0.25">
      <c r="A4424" s="57">
        <v>1972</v>
      </c>
      <c r="B4424" s="57" t="s">
        <v>6563</v>
      </c>
      <c r="C4424" s="57" t="s">
        <v>6564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6551</v>
      </c>
      <c r="O4424" s="57" t="s">
        <v>6555</v>
      </c>
      <c r="P4424" s="57" t="s">
        <v>2231</v>
      </c>
      <c r="Q4424" s="57"/>
    </row>
    <row r="4425" spans="1:17" ht="15" customHeight="1" x14ac:dyDescent="0.25">
      <c r="A4425" s="57">
        <v>754</v>
      </c>
      <c r="B4425" s="57" t="s">
        <v>6553</v>
      </c>
      <c r="C4425" s="57" t="s">
        <v>6554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6551</v>
      </c>
      <c r="O4425" s="57" t="s">
        <v>6555</v>
      </c>
      <c r="P4425" s="57" t="s">
        <v>2231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6">
        <v>0.50490000000000002</v>
      </c>
      <c r="H4426" s="66">
        <f t="shared" si="220"/>
        <v>0.55539000000000005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5027</v>
      </c>
      <c r="O4426" s="55" t="s">
        <v>5088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6">
        <v>1.7548999999999999</v>
      </c>
      <c r="H4427" s="66">
        <f t="shared" si="220"/>
        <v>1.9303899999999998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5191</v>
      </c>
      <c r="O4427" s="55" t="s">
        <v>5192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6">
        <v>4.5349000000000004</v>
      </c>
      <c r="H4428" s="66">
        <f t="shared" si="220"/>
        <v>5.5325780000000009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4977</v>
      </c>
      <c r="O4428" s="55" t="s">
        <v>4984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6">
        <v>5.4549000000000003</v>
      </c>
      <c r="H4429" s="66">
        <f t="shared" si="220"/>
        <v>6.6549779999999998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4977</v>
      </c>
      <c r="O4429" s="55" t="s">
        <v>4984</v>
      </c>
      <c r="P4429" s="55"/>
      <c r="Q4429" s="55"/>
    </row>
    <row r="4430" spans="1:17" ht="15" customHeight="1" x14ac:dyDescent="0.25">
      <c r="A4430" s="59">
        <v>23376</v>
      </c>
      <c r="B4430" s="59" t="s">
        <v>7364</v>
      </c>
      <c r="C4430" s="59" t="s">
        <v>7365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7317</v>
      </c>
      <c r="O4430" s="59" t="s">
        <v>7320</v>
      </c>
      <c r="P4430" s="59" t="s">
        <v>2647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6">
        <v>1.7049000000000001</v>
      </c>
      <c r="H4431" s="66">
        <f t="shared" si="220"/>
        <v>1.8753900000000001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7317</v>
      </c>
      <c r="O4431" s="55" t="s">
        <v>7320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6">
        <v>1.7049000000000001</v>
      </c>
      <c r="H4432" s="66">
        <f t="shared" si="220"/>
        <v>1.8753900000000001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7317</v>
      </c>
      <c r="O4432" s="55" t="s">
        <v>7320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6">
        <v>1.7049000000000001</v>
      </c>
      <c r="H4433" s="66">
        <f t="shared" si="220"/>
        <v>1.8753900000000001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7317</v>
      </c>
      <c r="O4433" s="55" t="s">
        <v>7320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6">
        <v>0.9849</v>
      </c>
      <c r="H4434" s="66">
        <f t="shared" si="220"/>
        <v>1.0833900000000001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7317</v>
      </c>
      <c r="O4434" s="55" t="s">
        <v>7320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6">
        <v>0.9849</v>
      </c>
      <c r="H4435" s="66">
        <f t="shared" si="220"/>
        <v>1.0833900000000001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7317</v>
      </c>
      <c r="O4435" s="55" t="s">
        <v>7320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6">
        <v>0.9849</v>
      </c>
      <c r="H4436" s="66">
        <f t="shared" si="220"/>
        <v>1.0833900000000001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7317</v>
      </c>
      <c r="O4436" s="55" t="s">
        <v>7320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6">
        <v>0.6149</v>
      </c>
      <c r="H4437" s="66">
        <f t="shared" si="220"/>
        <v>0.67639000000000005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5355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6">
        <v>0.6149</v>
      </c>
      <c r="H4438" s="66">
        <f t="shared" si="220"/>
        <v>0.63949599999999995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5355</v>
      </c>
      <c r="O4438" s="55" t="s">
        <v>5363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6">
        <v>0.6149</v>
      </c>
      <c r="H4439" s="66">
        <f t="shared" si="220"/>
        <v>0.63949599999999995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5355</v>
      </c>
      <c r="O4439" s="55" t="s">
        <v>5363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6">
        <v>0.6149</v>
      </c>
      <c r="H4440" s="66">
        <f t="shared" si="220"/>
        <v>0.67639000000000005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5355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6">
        <v>0.6149</v>
      </c>
      <c r="H4441" s="66">
        <f t="shared" si="220"/>
        <v>0.67639000000000005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5355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6">
        <v>0.6149</v>
      </c>
      <c r="H4442" s="66">
        <f t="shared" si="220"/>
        <v>0.63949599999999995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5355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6">
        <v>0.6149</v>
      </c>
      <c r="H4443" s="66">
        <f t="shared" si="220"/>
        <v>0.63949599999999995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5355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6">
        <v>0.6149</v>
      </c>
      <c r="H4444" s="66">
        <f t="shared" si="220"/>
        <v>0.67639000000000005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5355</v>
      </c>
      <c r="O4444" s="55" t="s">
        <v>5359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6">
        <v>0.6149</v>
      </c>
      <c r="H4445" s="66">
        <f t="shared" si="220"/>
        <v>0.63949599999999995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5355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6">
        <v>1.2948999999999999</v>
      </c>
      <c r="H4446" s="66">
        <f t="shared" si="220"/>
        <v>1.4243899999999998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6323</v>
      </c>
      <c r="O4446" s="55" t="s">
        <v>6327</v>
      </c>
      <c r="P4446" s="55"/>
      <c r="Q4446" s="55"/>
    </row>
    <row r="4447" spans="1:17" ht="15" customHeight="1" x14ac:dyDescent="0.25">
      <c r="A4447" s="57">
        <v>5527</v>
      </c>
      <c r="B4447" s="57" t="s">
        <v>6362</v>
      </c>
      <c r="C4447" s="57" t="s">
        <v>6363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6323</v>
      </c>
      <c r="O4447" s="57" t="s">
        <v>6327</v>
      </c>
      <c r="P4447" s="57" t="s">
        <v>2231</v>
      </c>
      <c r="Q4447" s="57"/>
    </row>
    <row r="4448" spans="1:17" ht="15" customHeight="1" x14ac:dyDescent="0.25">
      <c r="A4448" s="57">
        <v>15373</v>
      </c>
      <c r="B4448" s="57" t="s">
        <v>6388</v>
      </c>
      <c r="C4448" s="57" t="s">
        <v>6389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6323</v>
      </c>
      <c r="O4448" s="57" t="s">
        <v>6327</v>
      </c>
      <c r="P4448" s="57" t="s">
        <v>2231</v>
      </c>
      <c r="Q4448" s="57"/>
    </row>
    <row r="4449" spans="1:17" ht="15" customHeight="1" x14ac:dyDescent="0.25">
      <c r="A4449" s="57">
        <v>5526</v>
      </c>
      <c r="B4449" s="57" t="s">
        <v>6360</v>
      </c>
      <c r="C4449" s="57" t="s">
        <v>6361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6323</v>
      </c>
      <c r="O4449" s="57" t="s">
        <v>6327</v>
      </c>
      <c r="P4449" s="57" t="s">
        <v>2231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6">
        <v>1.5049000000000001</v>
      </c>
      <c r="H4450" s="66">
        <f t="shared" si="220"/>
        <v>1.6553900000000001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6323</v>
      </c>
      <c r="O4450" s="55" t="s">
        <v>6327</v>
      </c>
      <c r="P4450" s="55"/>
      <c r="Q4450" s="55"/>
    </row>
    <row r="4451" spans="1:17" ht="15" customHeight="1" x14ac:dyDescent="0.25">
      <c r="A4451" s="61">
        <v>17538</v>
      </c>
      <c r="B4451" s="61" t="s">
        <v>6460</v>
      </c>
      <c r="C4451" s="61" t="s">
        <v>6461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6323</v>
      </c>
      <c r="O4451" s="61" t="s">
        <v>6327</v>
      </c>
      <c r="P4451" s="61" t="s">
        <v>3415</v>
      </c>
      <c r="Q4451" s="61"/>
    </row>
    <row r="4452" spans="1:17" ht="15" customHeight="1" x14ac:dyDescent="0.25">
      <c r="A4452" s="57">
        <v>20815</v>
      </c>
      <c r="B4452" s="57" t="s">
        <v>6414</v>
      </c>
      <c r="C4452" s="57" t="s">
        <v>6415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6323</v>
      </c>
      <c r="O4452" s="57" t="s">
        <v>6327</v>
      </c>
      <c r="P4452" s="57" t="s">
        <v>2231</v>
      </c>
      <c r="Q4452" s="57"/>
    </row>
    <row r="4453" spans="1:17" ht="15" customHeight="1" x14ac:dyDescent="0.25">
      <c r="A4453" s="57">
        <v>19169</v>
      </c>
      <c r="B4453" s="57" t="s">
        <v>6403</v>
      </c>
      <c r="C4453" s="57" t="s">
        <v>6404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6323</v>
      </c>
      <c r="O4453" s="57" t="s">
        <v>6327</v>
      </c>
      <c r="P4453" s="57" t="s">
        <v>2231</v>
      </c>
      <c r="Q4453" s="57"/>
    </row>
    <row r="4454" spans="1:17" ht="15" customHeight="1" x14ac:dyDescent="0.25">
      <c r="A4454" s="59">
        <v>23320</v>
      </c>
      <c r="B4454" s="59" t="s">
        <v>6476</v>
      </c>
      <c r="C4454" s="59" t="s">
        <v>6477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6323</v>
      </c>
      <c r="O4454" s="59" t="s">
        <v>6327</v>
      </c>
      <c r="P4454" s="59" t="s">
        <v>2647</v>
      </c>
      <c r="Q4454" s="59"/>
    </row>
    <row r="4455" spans="1:17" ht="15" customHeight="1" x14ac:dyDescent="0.25">
      <c r="A4455" s="59">
        <v>23319</v>
      </c>
      <c r="B4455" s="59" t="s">
        <v>6474</v>
      </c>
      <c r="C4455" s="59" t="s">
        <v>6475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6323</v>
      </c>
      <c r="O4455" s="59" t="s">
        <v>6327</v>
      </c>
      <c r="P4455" s="59" t="s">
        <v>2647</v>
      </c>
      <c r="Q4455" s="59"/>
    </row>
    <row r="4456" spans="1:17" ht="15" customHeight="1" x14ac:dyDescent="0.25">
      <c r="A4456" s="61">
        <v>17537</v>
      </c>
      <c r="B4456" s="61" t="s">
        <v>6458</v>
      </c>
      <c r="C4456" s="61" t="s">
        <v>6459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6323</v>
      </c>
      <c r="O4456" s="61" t="s">
        <v>6327</v>
      </c>
      <c r="P4456" s="61" t="s">
        <v>3415</v>
      </c>
      <c r="Q4456" s="61"/>
    </row>
    <row r="4457" spans="1:17" ht="15" customHeight="1" x14ac:dyDescent="0.25">
      <c r="A4457" s="59">
        <v>23318</v>
      </c>
      <c r="B4457" s="59" t="s">
        <v>6472</v>
      </c>
      <c r="C4457" s="59" t="s">
        <v>6473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6323</v>
      </c>
      <c r="O4457" s="59" t="s">
        <v>6327</v>
      </c>
      <c r="P4457" s="59" t="s">
        <v>2647</v>
      </c>
      <c r="Q4457" s="73">
        <v>45485</v>
      </c>
    </row>
    <row r="4458" spans="1:17" ht="15" customHeight="1" x14ac:dyDescent="0.3">
      <c r="A4458" s="63">
        <v>13132</v>
      </c>
      <c r="B4458" s="63" t="s">
        <v>10278</v>
      </c>
      <c r="C4458" s="63" t="s">
        <v>10279</v>
      </c>
      <c r="D4458" s="63"/>
      <c r="E4458" s="63">
        <v>10</v>
      </c>
      <c r="F4458" s="63">
        <v>20</v>
      </c>
      <c r="G4458" s="64">
        <v>2.2648999999999999</v>
      </c>
      <c r="H4458" s="64">
        <f t="shared" si="220"/>
        <v>2.49139</v>
      </c>
      <c r="I4458" s="63">
        <v>12</v>
      </c>
      <c r="J4458" s="63">
        <v>7</v>
      </c>
      <c r="K4458" s="63">
        <v>84</v>
      </c>
      <c r="L4458" s="63">
        <f t="shared" si="221"/>
        <v>0</v>
      </c>
      <c r="M4458" s="63">
        <f t="shared" si="222"/>
        <v>0</v>
      </c>
      <c r="N4458" s="63" t="s">
        <v>6323</v>
      </c>
      <c r="O4458" s="63" t="s">
        <v>6327</v>
      </c>
      <c r="P4458" s="63"/>
      <c r="Q4458" s="63"/>
    </row>
    <row r="4459" spans="1:17" ht="15" customHeight="1" x14ac:dyDescent="0.3">
      <c r="A4459" s="63">
        <v>19168</v>
      </c>
      <c r="B4459" s="63" t="s">
        <v>10322</v>
      </c>
      <c r="C4459" s="63" t="s">
        <v>10323</v>
      </c>
      <c r="D4459" s="63"/>
      <c r="E4459" s="63">
        <v>10</v>
      </c>
      <c r="F4459" s="63">
        <v>6</v>
      </c>
      <c r="G4459" s="64">
        <v>2.5348999999999999</v>
      </c>
      <c r="H4459" s="64">
        <f t="shared" si="220"/>
        <v>2.7883899999999997</v>
      </c>
      <c r="I4459" s="63">
        <v>26</v>
      </c>
      <c r="J4459" s="63">
        <v>10</v>
      </c>
      <c r="K4459" s="63">
        <v>260</v>
      </c>
      <c r="L4459" s="63">
        <f t="shared" si="221"/>
        <v>0</v>
      </c>
      <c r="M4459" s="63">
        <f t="shared" si="222"/>
        <v>0</v>
      </c>
      <c r="N4459" s="63" t="s">
        <v>6323</v>
      </c>
      <c r="O4459" s="63" t="s">
        <v>6327</v>
      </c>
      <c r="P4459" s="63"/>
      <c r="Q4459" s="63"/>
    </row>
    <row r="4460" spans="1:17" ht="15" customHeight="1" x14ac:dyDescent="0.3">
      <c r="A4460" s="63">
        <v>20814</v>
      </c>
      <c r="B4460" s="63" t="s">
        <v>10334</v>
      </c>
      <c r="C4460" s="63" t="s">
        <v>10335</v>
      </c>
      <c r="D4460" s="63"/>
      <c r="E4460" s="63">
        <v>10</v>
      </c>
      <c r="F4460" s="63">
        <v>6</v>
      </c>
      <c r="G4460" s="64">
        <v>2.5348999999999999</v>
      </c>
      <c r="H4460" s="64">
        <f t="shared" si="220"/>
        <v>2.7883899999999997</v>
      </c>
      <c r="I4460" s="63">
        <v>26</v>
      </c>
      <c r="J4460" s="63">
        <v>10</v>
      </c>
      <c r="K4460" s="63">
        <v>260</v>
      </c>
      <c r="L4460" s="63">
        <f t="shared" si="221"/>
        <v>0</v>
      </c>
      <c r="M4460" s="63">
        <f t="shared" si="222"/>
        <v>0</v>
      </c>
      <c r="N4460" s="63" t="s">
        <v>6323</v>
      </c>
      <c r="O4460" s="63" t="s">
        <v>6327</v>
      </c>
      <c r="P4460" s="63"/>
      <c r="Q4460" s="63"/>
    </row>
    <row r="4461" spans="1:17" ht="15" customHeight="1" x14ac:dyDescent="0.25">
      <c r="A4461" s="57">
        <v>12125</v>
      </c>
      <c r="B4461" s="57" t="s">
        <v>5293</v>
      </c>
      <c r="C4461" s="57" t="s">
        <v>5294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5282</v>
      </c>
      <c r="O4461" s="57" t="s">
        <v>5283</v>
      </c>
      <c r="P4461" s="57" t="s">
        <v>2231</v>
      </c>
      <c r="Q4461" s="57"/>
    </row>
    <row r="4462" spans="1:17" ht="15" customHeight="1" x14ac:dyDescent="0.25">
      <c r="A4462" s="57">
        <v>15174</v>
      </c>
      <c r="B4462" s="57" t="s">
        <v>5300</v>
      </c>
      <c r="C4462" s="57" t="s">
        <v>5301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5282</v>
      </c>
      <c r="O4462" s="57" t="s">
        <v>5286</v>
      </c>
      <c r="P4462" s="57" t="s">
        <v>2231</v>
      </c>
      <c r="Q4462" s="57"/>
    </row>
    <row r="4463" spans="1:17" ht="15" customHeight="1" x14ac:dyDescent="0.25">
      <c r="A4463" s="57">
        <v>15175</v>
      </c>
      <c r="B4463" s="57" t="s">
        <v>5302</v>
      </c>
      <c r="C4463" s="57" t="s">
        <v>5303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5282</v>
      </c>
      <c r="O4463" s="57" t="s">
        <v>5283</v>
      </c>
      <c r="P4463" s="57" t="s">
        <v>2231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6">
        <v>2.5749</v>
      </c>
      <c r="H4464" s="66">
        <f t="shared" si="220"/>
        <v>2.8323900000000002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5282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6">
        <v>2.0148999999999999</v>
      </c>
      <c r="H4465" s="66">
        <f t="shared" si="220"/>
        <v>2.2163900000000001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5282</v>
      </c>
      <c r="O4465" s="55" t="s">
        <v>5286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6">
        <v>2.0148999999999999</v>
      </c>
      <c r="H4466" s="66">
        <f t="shared" si="220"/>
        <v>2.2163900000000001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5282</v>
      </c>
      <c r="O4466" s="55" t="s">
        <v>5283</v>
      </c>
      <c r="P4466" s="55"/>
      <c r="Q4466" s="55"/>
    </row>
    <row r="4467" spans="1:17" ht="15" customHeight="1" x14ac:dyDescent="0.25">
      <c r="A4467" s="57">
        <v>4123</v>
      </c>
      <c r="B4467" s="57" t="s">
        <v>5284</v>
      </c>
      <c r="C4467" s="57" t="s">
        <v>5285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5282</v>
      </c>
      <c r="O4467" s="57" t="s">
        <v>5286</v>
      </c>
      <c r="P4467" s="57" t="s">
        <v>2231</v>
      </c>
      <c r="Q4467" s="57"/>
    </row>
    <row r="4468" spans="1:17" ht="15" customHeight="1" x14ac:dyDescent="0.25">
      <c r="A4468" s="57">
        <v>4119</v>
      </c>
      <c r="B4468" s="57" t="s">
        <v>5280</v>
      </c>
      <c r="C4468" s="57" t="s">
        <v>5281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5282</v>
      </c>
      <c r="O4468" s="57" t="s">
        <v>5283</v>
      </c>
      <c r="P4468" s="57" t="s">
        <v>2231</v>
      </c>
      <c r="Q4468" s="57"/>
    </row>
    <row r="4469" spans="1:17" ht="15" customHeight="1" x14ac:dyDescent="0.25">
      <c r="A4469" s="57">
        <v>4116</v>
      </c>
      <c r="B4469" s="57" t="s">
        <v>5193</v>
      </c>
      <c r="C4469" s="57" t="s">
        <v>5194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5191</v>
      </c>
      <c r="O4469" s="57" t="s">
        <v>5192</v>
      </c>
      <c r="P4469" s="57" t="s">
        <v>2231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6">
        <v>2.3649</v>
      </c>
      <c r="H4470" s="66">
        <f t="shared" si="220"/>
        <v>2.6013899999999999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5282</v>
      </c>
      <c r="O4470" s="55" t="s">
        <v>5283</v>
      </c>
      <c r="P4470" s="55"/>
      <c r="Q4470" s="55"/>
    </row>
    <row r="4471" spans="1:17" ht="15" customHeight="1" x14ac:dyDescent="0.25">
      <c r="A4471" s="59">
        <v>23196</v>
      </c>
      <c r="B4471" s="59" t="s">
        <v>4963</v>
      </c>
      <c r="C4471" s="59" t="s">
        <v>4964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4916</v>
      </c>
      <c r="O4471" s="59" t="s">
        <v>4932</v>
      </c>
      <c r="P4471" s="59" t="s">
        <v>2647</v>
      </c>
      <c r="Q4471" s="59"/>
    </row>
    <row r="4472" spans="1:17" ht="15" customHeight="1" x14ac:dyDescent="0.25">
      <c r="A4472" s="59">
        <v>23199</v>
      </c>
      <c r="B4472" s="59" t="s">
        <v>4969</v>
      </c>
      <c r="C4472" s="59" t="s">
        <v>4970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4916</v>
      </c>
      <c r="O4472" s="59" t="s">
        <v>4932</v>
      </c>
      <c r="P4472" s="59" t="s">
        <v>2647</v>
      </c>
      <c r="Q4472" s="59"/>
    </row>
    <row r="4473" spans="1:17" ht="15" customHeight="1" x14ac:dyDescent="0.25">
      <c r="A4473" s="59">
        <v>23198</v>
      </c>
      <c r="B4473" s="59" t="s">
        <v>4967</v>
      </c>
      <c r="C4473" s="59" t="s">
        <v>4968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4916</v>
      </c>
      <c r="O4473" s="59" t="s">
        <v>4932</v>
      </c>
      <c r="P4473" s="59" t="s">
        <v>2647</v>
      </c>
      <c r="Q4473" s="59"/>
    </row>
    <row r="4474" spans="1:17" ht="15" customHeight="1" x14ac:dyDescent="0.25">
      <c r="A4474" s="59">
        <v>23197</v>
      </c>
      <c r="B4474" s="59" t="s">
        <v>4965</v>
      </c>
      <c r="C4474" s="59" t="s">
        <v>4966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4916</v>
      </c>
      <c r="O4474" s="59" t="s">
        <v>4932</v>
      </c>
      <c r="P4474" s="59" t="s">
        <v>2647</v>
      </c>
      <c r="Q4474" s="59"/>
    </row>
    <row r="4475" spans="1:17" ht="15" customHeight="1" x14ac:dyDescent="0.25">
      <c r="A4475" s="59">
        <v>23195</v>
      </c>
      <c r="B4475" s="59" t="s">
        <v>4961</v>
      </c>
      <c r="C4475" s="59" t="s">
        <v>4962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4916</v>
      </c>
      <c r="O4475" s="59" t="s">
        <v>4932</v>
      </c>
      <c r="P4475" s="59" t="s">
        <v>2647</v>
      </c>
      <c r="Q4475" s="59"/>
    </row>
    <row r="4476" spans="1:17" ht="15" customHeight="1" x14ac:dyDescent="0.25">
      <c r="A4476" s="59">
        <v>23194</v>
      </c>
      <c r="B4476" s="59" t="s">
        <v>4959</v>
      </c>
      <c r="C4476" s="59" t="s">
        <v>4960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4916</v>
      </c>
      <c r="O4476" s="59" t="s">
        <v>4932</v>
      </c>
      <c r="P4476" s="59" t="s">
        <v>2647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6">
        <v>0.75490000000000002</v>
      </c>
      <c r="H4477" s="66">
        <f t="shared" si="220"/>
        <v>0.83038999999999996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4895</v>
      </c>
      <c r="O4477" s="55" t="s">
        <v>4895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6">
        <v>1.3349</v>
      </c>
      <c r="H4478" s="66">
        <f t="shared" ref="H4478:H4539" si="223">G4478*E4478%+G4478</f>
        <v>1.4683899999999999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5349</v>
      </c>
      <c r="O4478" s="55" t="s">
        <v>5350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6">
        <v>1.3349</v>
      </c>
      <c r="H4479" s="66">
        <f t="shared" si="223"/>
        <v>1.4683899999999999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5349</v>
      </c>
      <c r="O4479" s="55" t="s">
        <v>5350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6">
        <v>0.9849</v>
      </c>
      <c r="H4480" s="66">
        <f t="shared" si="223"/>
        <v>1.0833900000000001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5377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5419</v>
      </c>
      <c r="C4481" s="57" t="s">
        <v>5420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5377</v>
      </c>
      <c r="O4481" s="57" t="s">
        <v>5381</v>
      </c>
      <c r="P4481" s="57" t="s">
        <v>2231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6">
        <v>0.88490000000000002</v>
      </c>
      <c r="H4482" s="66">
        <f t="shared" si="223"/>
        <v>0.97338999999999998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5377</v>
      </c>
      <c r="O4482" s="55" t="s">
        <v>5389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6">
        <v>0.88490000000000002</v>
      </c>
      <c r="H4483" s="66">
        <f t="shared" si="223"/>
        <v>0.97338999999999998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5377</v>
      </c>
      <c r="O4483" s="55" t="s">
        <v>5389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6">
        <v>0.88490000000000002</v>
      </c>
      <c r="H4484" s="66">
        <f t="shared" si="223"/>
        <v>0.97338999999999998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5377</v>
      </c>
      <c r="O4484" s="55" t="s">
        <v>5411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6">
        <v>0.88490000000000002</v>
      </c>
      <c r="H4485" s="66">
        <f t="shared" si="223"/>
        <v>0.97338999999999998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5377</v>
      </c>
      <c r="O4485" s="55" t="s">
        <v>5389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6">
        <v>1.4549000000000001</v>
      </c>
      <c r="H4486" s="66">
        <f t="shared" si="223"/>
        <v>1.513096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6480</v>
      </c>
      <c r="O4486" s="55" t="s">
        <v>6484</v>
      </c>
      <c r="P4486" s="55"/>
      <c r="Q4486" s="144">
        <v>45492</v>
      </c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6">
        <v>0.92490000000000006</v>
      </c>
      <c r="H4487" s="66">
        <f t="shared" si="223"/>
        <v>0.96189600000000008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6480</v>
      </c>
      <c r="O4487" s="55" t="s">
        <v>6484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6">
        <v>1.7549000000000001</v>
      </c>
      <c r="H4488" s="66">
        <f t="shared" si="223"/>
        <v>1.9303900000000001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7481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6">
        <v>1.7549000000000001</v>
      </c>
      <c r="H4489" s="66">
        <f t="shared" si="223"/>
        <v>1.9303900000000001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5349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6">
        <v>0.6149</v>
      </c>
      <c r="H4490" s="66">
        <f t="shared" si="223"/>
        <v>0.63949599999999995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6480</v>
      </c>
      <c r="O4490" s="55" t="s">
        <v>6490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6">
        <v>1.5049000000000001</v>
      </c>
      <c r="H4491" s="66">
        <f t="shared" si="223"/>
        <v>1.565096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6480</v>
      </c>
      <c r="O4491" s="55" t="s">
        <v>6481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6">
        <v>1.1349</v>
      </c>
      <c r="H4492" s="66">
        <f t="shared" si="223"/>
        <v>1.180296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6480</v>
      </c>
      <c r="O4492" s="55" t="s">
        <v>6481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6">
        <v>0.78489999999999993</v>
      </c>
      <c r="H4493" s="66">
        <f t="shared" si="223"/>
        <v>0.81629599999999991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6480</v>
      </c>
      <c r="O4493" s="55" t="s">
        <v>6481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6">
        <v>0.75490000000000002</v>
      </c>
      <c r="H4494" s="66">
        <f t="shared" si="223"/>
        <v>0.78509600000000002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6480</v>
      </c>
      <c r="O4494" s="55" t="s">
        <v>6481</v>
      </c>
      <c r="P4494" s="55"/>
      <c r="Q4494" s="55"/>
    </row>
    <row r="4495" spans="1:17" ht="15" customHeight="1" x14ac:dyDescent="0.25">
      <c r="A4495" s="57">
        <v>20976</v>
      </c>
      <c r="B4495" s="57" t="s">
        <v>7562</v>
      </c>
      <c r="C4495" s="57" t="s">
        <v>7563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7520</v>
      </c>
      <c r="O4495" s="57" t="s">
        <v>7564</v>
      </c>
      <c r="P4495" s="57" t="s">
        <v>2231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6">
        <v>1.1349</v>
      </c>
      <c r="H4496" s="66">
        <f t="shared" si="223"/>
        <v>1.2483900000000001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2772</v>
      </c>
      <c r="O4496" s="55" t="s">
        <v>7581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6">
        <v>1.4048999999999998</v>
      </c>
      <c r="H4497" s="66">
        <f t="shared" si="223"/>
        <v>1.5453899999999998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2772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6">
        <v>1.4048999999999998</v>
      </c>
      <c r="H4498" s="66">
        <f t="shared" si="223"/>
        <v>1.5453899999999998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2772</v>
      </c>
      <c r="O4498" s="55" t="s">
        <v>7581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6">
        <v>1.1349</v>
      </c>
      <c r="H4499" s="66">
        <f t="shared" si="223"/>
        <v>1.2483900000000001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2772</v>
      </c>
      <c r="O4499" s="55" t="s">
        <v>7581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6">
        <v>1.3349</v>
      </c>
      <c r="H4500" s="66">
        <f t="shared" si="223"/>
        <v>1.4683899999999999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7399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6">
        <v>1.3349</v>
      </c>
      <c r="H4501" s="66">
        <f t="shared" si="223"/>
        <v>1.4683899999999999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7399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6">
        <v>1.3349</v>
      </c>
      <c r="H4502" s="66">
        <f t="shared" si="223"/>
        <v>1.4683899999999999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7399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6">
        <v>0.92489999999999994</v>
      </c>
      <c r="H4503" s="66">
        <f t="shared" si="223"/>
        <v>1.01739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6323</v>
      </c>
      <c r="O4503" s="55" t="s">
        <v>6327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6">
        <v>1.4048999999999998</v>
      </c>
      <c r="H4504" s="66">
        <f t="shared" si="223"/>
        <v>1.5453899999999998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6323</v>
      </c>
      <c r="O4504" s="55" t="s">
        <v>6327</v>
      </c>
      <c r="P4504" s="55"/>
      <c r="Q4504" s="55"/>
    </row>
    <row r="4505" spans="1:17" ht="15" customHeight="1" x14ac:dyDescent="0.25">
      <c r="A4505" s="57">
        <v>22926</v>
      </c>
      <c r="B4505" s="57" t="s">
        <v>5533</v>
      </c>
      <c r="C4505" s="57" t="s">
        <v>5534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5480</v>
      </c>
      <c r="O4505" s="57" t="s">
        <v>5484</v>
      </c>
      <c r="P4505" s="57" t="s">
        <v>2231</v>
      </c>
      <c r="Q4505" s="57"/>
    </row>
    <row r="4506" spans="1:17" ht="15" customHeight="1" x14ac:dyDescent="0.25">
      <c r="A4506" s="57">
        <v>22879</v>
      </c>
      <c r="B4506" s="57" t="s">
        <v>5527</v>
      </c>
      <c r="C4506" s="57" t="s">
        <v>5528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5480</v>
      </c>
      <c r="O4506" s="57" t="s">
        <v>5484</v>
      </c>
      <c r="P4506" s="57" t="s">
        <v>2231</v>
      </c>
      <c r="Q4506" s="57"/>
    </row>
    <row r="4507" spans="1:17" ht="15" customHeight="1" x14ac:dyDescent="0.3">
      <c r="A4507" s="63">
        <v>1409</v>
      </c>
      <c r="B4507" s="63" t="s">
        <v>10193</v>
      </c>
      <c r="C4507" s="63" t="s">
        <v>10194</v>
      </c>
      <c r="D4507" s="63"/>
      <c r="E4507" s="63">
        <v>4</v>
      </c>
      <c r="F4507" s="63">
        <v>12</v>
      </c>
      <c r="G4507" s="64">
        <v>1.2249000000000001</v>
      </c>
      <c r="H4507" s="64">
        <f t="shared" si="223"/>
        <v>1.2738960000000001</v>
      </c>
      <c r="I4507" s="63">
        <v>10</v>
      </c>
      <c r="J4507" s="63">
        <v>8</v>
      </c>
      <c r="K4507" s="63">
        <v>80</v>
      </c>
      <c r="L4507" s="63">
        <f t="shared" si="224"/>
        <v>0</v>
      </c>
      <c r="M4507" s="63">
        <f t="shared" si="225"/>
        <v>0</v>
      </c>
      <c r="N4507" s="63" t="s">
        <v>5480</v>
      </c>
      <c r="O4507" s="63" t="s">
        <v>5492</v>
      </c>
      <c r="P4507" s="63"/>
      <c r="Q4507" s="63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6">
        <v>2.0148999999999999</v>
      </c>
      <c r="H4508" s="66">
        <f t="shared" si="223"/>
        <v>2.0954959999999998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6480</v>
      </c>
      <c r="O4508" s="55" t="s">
        <v>6501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6">
        <v>2.0148999999999999</v>
      </c>
      <c r="H4509" s="66">
        <f t="shared" si="223"/>
        <v>2.0954959999999998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6480</v>
      </c>
      <c r="O4509" s="55" t="s">
        <v>6501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6">
        <v>0.7349</v>
      </c>
      <c r="H4510" s="66">
        <f t="shared" si="223"/>
        <v>0.80838999999999994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6212</v>
      </c>
      <c r="O4510" s="55" t="s">
        <v>6219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6">
        <v>0.7349</v>
      </c>
      <c r="H4511" s="66">
        <f t="shared" si="223"/>
        <v>0.80838999999999994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6212</v>
      </c>
      <c r="O4511" s="55" t="s">
        <v>6219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6">
        <v>0.7349</v>
      </c>
      <c r="H4512" s="66">
        <f t="shared" si="223"/>
        <v>0.80838999999999994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6212</v>
      </c>
      <c r="O4512" s="55" t="s">
        <v>6219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6">
        <v>1.0949</v>
      </c>
      <c r="H4513" s="66">
        <f t="shared" si="223"/>
        <v>1.2043900000000001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6212</v>
      </c>
      <c r="O4513" s="55" t="s">
        <v>6219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6">
        <v>1.1349</v>
      </c>
      <c r="H4514" s="66">
        <f t="shared" si="223"/>
        <v>1.2483900000000001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6212</v>
      </c>
      <c r="O4514" s="55" t="s">
        <v>6219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6">
        <v>1.5448999999999999</v>
      </c>
      <c r="H4515" s="66">
        <f t="shared" si="223"/>
        <v>1.69939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6212</v>
      </c>
      <c r="O4515" s="55" t="s">
        <v>6219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6">
        <v>2.4748999999999999</v>
      </c>
      <c r="H4516" s="66">
        <f t="shared" si="223"/>
        <v>2.7223899999999999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6212</v>
      </c>
      <c r="O4516" s="55" t="s">
        <v>6219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6">
        <v>0.72489999999999999</v>
      </c>
      <c r="H4517" s="66">
        <f t="shared" si="223"/>
        <v>0.79739000000000004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6212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5610</v>
      </c>
      <c r="C4518" s="57" t="s">
        <v>5611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5554</v>
      </c>
      <c r="O4518" s="57" t="s">
        <v>5612</v>
      </c>
      <c r="P4518" s="57" t="s">
        <v>2231</v>
      </c>
      <c r="Q4518" s="57"/>
    </row>
    <row r="4519" spans="1:17" ht="15" customHeight="1" x14ac:dyDescent="0.25">
      <c r="A4519" s="57">
        <v>5160</v>
      </c>
      <c r="B4519" s="57" t="s">
        <v>5613</v>
      </c>
      <c r="C4519" s="57" t="s">
        <v>5614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5554</v>
      </c>
      <c r="O4519" s="57" t="s">
        <v>5612</v>
      </c>
      <c r="P4519" s="57" t="s">
        <v>2231</v>
      </c>
      <c r="Q4519" s="57"/>
    </row>
    <row r="4520" spans="1:17" ht="15" customHeight="1" x14ac:dyDescent="0.25">
      <c r="A4520" s="57">
        <v>5161</v>
      </c>
      <c r="B4520" s="57" t="s">
        <v>5615</v>
      </c>
      <c r="C4520" s="57" t="s">
        <v>5616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5554</v>
      </c>
      <c r="O4520" s="57" t="s">
        <v>5612</v>
      </c>
      <c r="P4520" s="57" t="s">
        <v>2231</v>
      </c>
      <c r="Q4520" s="57"/>
    </row>
    <row r="4521" spans="1:17" ht="15" customHeight="1" x14ac:dyDescent="0.25">
      <c r="A4521" s="57">
        <v>5162</v>
      </c>
      <c r="B4521" s="57" t="s">
        <v>5617</v>
      </c>
      <c r="C4521" s="57" t="s">
        <v>5618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5554</v>
      </c>
      <c r="O4521" s="57" t="s">
        <v>5612</v>
      </c>
      <c r="P4521" s="57" t="s">
        <v>2231</v>
      </c>
      <c r="Q4521" s="57"/>
    </row>
    <row r="4522" spans="1:17" ht="15" customHeight="1" x14ac:dyDescent="0.25">
      <c r="A4522" s="57">
        <v>15300</v>
      </c>
      <c r="B4522" s="57" t="s">
        <v>5806</v>
      </c>
      <c r="C4522" s="57" t="s">
        <v>5807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5774</v>
      </c>
      <c r="O4522" s="57" t="s">
        <v>5780</v>
      </c>
      <c r="P4522" s="57" t="s">
        <v>2231</v>
      </c>
      <c r="Q4522" s="57"/>
    </row>
    <row r="4523" spans="1:17" ht="15" customHeight="1" x14ac:dyDescent="0.25">
      <c r="A4523" s="57">
        <v>1113</v>
      </c>
      <c r="B4523" s="57" t="s">
        <v>5778</v>
      </c>
      <c r="C4523" s="57" t="s">
        <v>5779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5774</v>
      </c>
      <c r="O4523" s="57" t="s">
        <v>5780</v>
      </c>
      <c r="P4523" s="57" t="s">
        <v>2231</v>
      </c>
      <c r="Q4523" s="57"/>
    </row>
    <row r="4524" spans="1:17" ht="15" customHeight="1" x14ac:dyDescent="0.25">
      <c r="A4524" s="57">
        <v>12785</v>
      </c>
      <c r="B4524" s="57" t="s">
        <v>5796</v>
      </c>
      <c r="C4524" s="57" t="s">
        <v>5797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5774</v>
      </c>
      <c r="O4524" s="57" t="s">
        <v>5780</v>
      </c>
      <c r="P4524" s="57" t="s">
        <v>2231</v>
      </c>
      <c r="Q4524" s="57"/>
    </row>
    <row r="4525" spans="1:17" ht="15" customHeight="1" x14ac:dyDescent="0.25">
      <c r="A4525" s="57">
        <v>20626</v>
      </c>
      <c r="B4525" s="57" t="s">
        <v>5814</v>
      </c>
      <c r="C4525" s="57" t="s">
        <v>5815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5774</v>
      </c>
      <c r="O4525" s="57" t="s">
        <v>5783</v>
      </c>
      <c r="P4525" s="57" t="s">
        <v>2231</v>
      </c>
      <c r="Q4525" s="57"/>
    </row>
    <row r="4526" spans="1:17" ht="15" customHeight="1" x14ac:dyDescent="0.25">
      <c r="A4526" s="57">
        <v>15293</v>
      </c>
      <c r="B4526" s="57" t="s">
        <v>5802</v>
      </c>
      <c r="C4526" s="57" t="s">
        <v>5803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5774</v>
      </c>
      <c r="O4526" s="57" t="s">
        <v>5775</v>
      </c>
      <c r="P4526" s="57" t="s">
        <v>2231</v>
      </c>
      <c r="Q4526" s="57"/>
    </row>
    <row r="4527" spans="1:17" ht="15" customHeight="1" x14ac:dyDescent="0.25">
      <c r="A4527" s="57">
        <v>20121</v>
      </c>
      <c r="B4527" s="57" t="s">
        <v>5810</v>
      </c>
      <c r="C4527" s="57" t="s">
        <v>5811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5774</v>
      </c>
      <c r="O4527" s="57" t="s">
        <v>5775</v>
      </c>
      <c r="P4527" s="57" t="s">
        <v>2231</v>
      </c>
      <c r="Q4527" s="57"/>
    </row>
    <row r="4528" spans="1:17" ht="15" customHeight="1" x14ac:dyDescent="0.25">
      <c r="A4528" s="57">
        <v>1112</v>
      </c>
      <c r="B4528" s="57" t="s">
        <v>5776</v>
      </c>
      <c r="C4528" s="57" t="s">
        <v>5777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5774</v>
      </c>
      <c r="O4528" s="57" t="s">
        <v>5775</v>
      </c>
      <c r="P4528" s="57" t="s">
        <v>2231</v>
      </c>
      <c r="Q4528" s="57"/>
    </row>
    <row r="4529" spans="1:17" ht="15" customHeight="1" x14ac:dyDescent="0.25">
      <c r="A4529" s="57">
        <v>15297</v>
      </c>
      <c r="B4529" s="57" t="s">
        <v>5804</v>
      </c>
      <c r="C4529" s="57" t="s">
        <v>5805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5774</v>
      </c>
      <c r="O4529" s="57" t="s">
        <v>5775</v>
      </c>
      <c r="P4529" s="57" t="s">
        <v>2231</v>
      </c>
      <c r="Q4529" s="57"/>
    </row>
    <row r="4530" spans="1:17" ht="15" customHeight="1" x14ac:dyDescent="0.25">
      <c r="A4530" s="57">
        <v>20183</v>
      </c>
      <c r="B4530" s="57" t="s">
        <v>5812</v>
      </c>
      <c r="C4530" s="57" t="s">
        <v>5813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5774</v>
      </c>
      <c r="O4530" s="57" t="s">
        <v>5783</v>
      </c>
      <c r="P4530" s="57" t="s">
        <v>2231</v>
      </c>
      <c r="Q4530" s="57"/>
    </row>
    <row r="4531" spans="1:17" ht="15" customHeight="1" x14ac:dyDescent="0.25">
      <c r="A4531" s="57">
        <v>12784</v>
      </c>
      <c r="B4531" s="57" t="s">
        <v>5794</v>
      </c>
      <c r="C4531" s="57" t="s">
        <v>5795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5774</v>
      </c>
      <c r="O4531" s="57" t="s">
        <v>5775</v>
      </c>
      <c r="P4531" s="57" t="s">
        <v>2231</v>
      </c>
      <c r="Q4531" s="57"/>
    </row>
    <row r="4532" spans="1:17" ht="15" customHeight="1" x14ac:dyDescent="0.25">
      <c r="A4532" s="57">
        <v>5954</v>
      </c>
      <c r="B4532" s="57" t="s">
        <v>5788</v>
      </c>
      <c r="C4532" s="57" t="s">
        <v>5789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5774</v>
      </c>
      <c r="O4532" s="57" t="s">
        <v>5775</v>
      </c>
      <c r="P4532" s="57" t="s">
        <v>2231</v>
      </c>
      <c r="Q4532" s="57"/>
    </row>
    <row r="4533" spans="1:17" ht="15" customHeight="1" x14ac:dyDescent="0.25">
      <c r="A4533" s="57">
        <v>5955</v>
      </c>
      <c r="B4533" s="57" t="s">
        <v>5790</v>
      </c>
      <c r="C4533" s="57" t="s">
        <v>5791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5774</v>
      </c>
      <c r="O4533" s="57" t="s">
        <v>5775</v>
      </c>
      <c r="P4533" s="57" t="s">
        <v>2231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6">
        <v>2.2248999999999999</v>
      </c>
      <c r="H4534" s="66">
        <f t="shared" si="223"/>
        <v>2.44739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5774</v>
      </c>
      <c r="O4534" s="55" t="s">
        <v>5775</v>
      </c>
      <c r="P4534" s="55"/>
      <c r="Q4534" s="55"/>
    </row>
    <row r="4535" spans="1:17" ht="15" customHeight="1" x14ac:dyDescent="0.25">
      <c r="A4535" s="57">
        <v>13805</v>
      </c>
      <c r="B4535" s="57" t="s">
        <v>6931</v>
      </c>
      <c r="C4535" s="57" t="s">
        <v>6932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6632</v>
      </c>
      <c r="O4535" s="57" t="s">
        <v>6933</v>
      </c>
      <c r="P4535" s="57" t="s">
        <v>2231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6">
        <v>1.5049000000000001</v>
      </c>
      <c r="H4536" s="66">
        <f t="shared" si="223"/>
        <v>1.6553900000000001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6632</v>
      </c>
      <c r="O4536" s="55" t="s">
        <v>6636</v>
      </c>
      <c r="P4536" s="55"/>
      <c r="Q4536" s="55"/>
    </row>
    <row r="4537" spans="1:17" ht="15" customHeight="1" x14ac:dyDescent="0.3">
      <c r="A4537" s="63">
        <v>20332</v>
      </c>
      <c r="B4537" s="63" t="s">
        <v>10330</v>
      </c>
      <c r="C4537" s="63" t="s">
        <v>10331</v>
      </c>
      <c r="D4537" s="63"/>
      <c r="E4537" s="63">
        <v>22</v>
      </c>
      <c r="F4537" s="63">
        <v>24</v>
      </c>
      <c r="G4537" s="64">
        <v>2.3249</v>
      </c>
      <c r="H4537" s="64">
        <f t="shared" si="223"/>
        <v>2.8363779999999998</v>
      </c>
      <c r="I4537" s="63">
        <v>10</v>
      </c>
      <c r="J4537" s="63">
        <v>8</v>
      </c>
      <c r="K4537" s="63">
        <v>80</v>
      </c>
      <c r="L4537" s="63">
        <f t="shared" si="224"/>
        <v>0</v>
      </c>
      <c r="M4537" s="63">
        <f t="shared" si="225"/>
        <v>0</v>
      </c>
      <c r="N4537" s="63" t="s">
        <v>4977</v>
      </c>
      <c r="O4537" s="63" t="s">
        <v>4981</v>
      </c>
      <c r="P4537" s="63"/>
      <c r="Q4537" s="63"/>
    </row>
    <row r="4538" spans="1:17" ht="15" customHeight="1" x14ac:dyDescent="0.3">
      <c r="A4538" s="63">
        <v>20331</v>
      </c>
      <c r="B4538" s="63" t="s">
        <v>10328</v>
      </c>
      <c r="C4538" s="63" t="s">
        <v>10329</v>
      </c>
      <c r="D4538" s="63"/>
      <c r="E4538" s="63">
        <v>22</v>
      </c>
      <c r="F4538" s="63">
        <v>12</v>
      </c>
      <c r="G4538" s="64">
        <v>3.9148999999999998</v>
      </c>
      <c r="H4538" s="64">
        <f t="shared" si="223"/>
        <v>4.7761779999999998</v>
      </c>
      <c r="I4538" s="63">
        <v>20</v>
      </c>
      <c r="J4538" s="63">
        <v>8</v>
      </c>
      <c r="K4538" s="63">
        <v>160</v>
      </c>
      <c r="L4538" s="63">
        <f t="shared" si="224"/>
        <v>0</v>
      </c>
      <c r="M4538" s="63">
        <f t="shared" si="225"/>
        <v>0</v>
      </c>
      <c r="N4538" s="63" t="s">
        <v>4977</v>
      </c>
      <c r="O4538" s="63" t="s">
        <v>4981</v>
      </c>
      <c r="P4538" s="63"/>
      <c r="Q4538" s="63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6">
        <v>1.4048999999999998</v>
      </c>
      <c r="H4539" s="66">
        <f t="shared" si="223"/>
        <v>1.4610959999999997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5554</v>
      </c>
      <c r="O4539" s="55" t="s">
        <v>5555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6">
        <v>1.4048999999999998</v>
      </c>
      <c r="H4540" s="66">
        <f t="shared" ref="H4540:H4603" si="226">G4540*E4540%+G4540</f>
        <v>1.4610959999999997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5554</v>
      </c>
      <c r="O4540" s="55" t="s">
        <v>5555</v>
      </c>
      <c r="P4540" s="55"/>
      <c r="Q4540" s="55"/>
    </row>
    <row r="4541" spans="1:17" ht="15" customHeight="1" x14ac:dyDescent="0.25">
      <c r="A4541" s="57">
        <v>5014</v>
      </c>
      <c r="B4541" s="57" t="s">
        <v>5608</v>
      </c>
      <c r="C4541" s="57" t="s">
        <v>5609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5554</v>
      </c>
      <c r="O4541" s="57" t="s">
        <v>5555</v>
      </c>
      <c r="P4541" s="57" t="s">
        <v>2231</v>
      </c>
      <c r="Q4541" s="57"/>
    </row>
    <row r="4542" spans="1:17" ht="15" customHeight="1" x14ac:dyDescent="0.25">
      <c r="A4542" s="57">
        <v>498</v>
      </c>
      <c r="B4542" s="57" t="s">
        <v>5572</v>
      </c>
      <c r="C4542" s="57" t="s">
        <v>5573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5554</v>
      </c>
      <c r="O4542" s="57" t="s">
        <v>5555</v>
      </c>
      <c r="P4542" s="57" t="s">
        <v>2231</v>
      </c>
      <c r="Q4542" s="57"/>
    </row>
    <row r="4543" spans="1:17" ht="15" customHeight="1" x14ac:dyDescent="0.25">
      <c r="A4543" s="57">
        <v>497</v>
      </c>
      <c r="B4543" s="57" t="s">
        <v>5570</v>
      </c>
      <c r="C4543" s="57" t="s">
        <v>5571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5554</v>
      </c>
      <c r="O4543" s="57" t="s">
        <v>5555</v>
      </c>
      <c r="P4543" s="57" t="s">
        <v>2231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6">
        <v>2.2248999999999999</v>
      </c>
      <c r="H4544" s="66">
        <f t="shared" si="226"/>
        <v>2.44739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6632</v>
      </c>
      <c r="O4544" s="55" t="s">
        <v>6648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6">
        <v>1.4048999999999998</v>
      </c>
      <c r="H4545" s="66">
        <f t="shared" si="226"/>
        <v>1.5453899999999998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6632</v>
      </c>
      <c r="O4545" s="55" t="s">
        <v>6636</v>
      </c>
      <c r="P4545" s="55"/>
      <c r="Q4545" s="55"/>
    </row>
    <row r="4546" spans="1:17" ht="15" customHeight="1" x14ac:dyDescent="0.25">
      <c r="A4546" s="57">
        <v>18831</v>
      </c>
      <c r="B4546" s="57" t="s">
        <v>7052</v>
      </c>
      <c r="C4546" s="57" t="s">
        <v>7053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6632</v>
      </c>
      <c r="O4546" s="57" t="s">
        <v>6648</v>
      </c>
      <c r="P4546" s="57" t="s">
        <v>2231</v>
      </c>
      <c r="Q4546" s="57"/>
    </row>
    <row r="4547" spans="1:17" ht="15" customHeight="1" x14ac:dyDescent="0.25">
      <c r="A4547" s="57">
        <v>14629</v>
      </c>
      <c r="B4547" s="57" t="s">
        <v>6956</v>
      </c>
      <c r="C4547" s="57" t="s">
        <v>6957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6632</v>
      </c>
      <c r="O4547" s="57" t="s">
        <v>6648</v>
      </c>
      <c r="P4547" s="57" t="s">
        <v>2231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6">
        <v>1.8549</v>
      </c>
      <c r="H4548" s="66">
        <f t="shared" si="226"/>
        <v>2.0403899999999999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6632</v>
      </c>
      <c r="O4548" s="55" t="s">
        <v>6648</v>
      </c>
      <c r="P4548" s="55"/>
      <c r="Q4548" s="55"/>
    </row>
    <row r="4549" spans="1:17" ht="15" customHeight="1" x14ac:dyDescent="0.25">
      <c r="A4549" s="57">
        <v>12236</v>
      </c>
      <c r="B4549" s="57" t="s">
        <v>6895</v>
      </c>
      <c r="C4549" s="57" t="s">
        <v>6896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6632</v>
      </c>
      <c r="O4549" s="57" t="s">
        <v>6648</v>
      </c>
      <c r="P4549" s="57" t="s">
        <v>2231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6">
        <v>1.4048999999999998</v>
      </c>
      <c r="H4550" s="66">
        <f t="shared" si="226"/>
        <v>1.4610959999999997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5554</v>
      </c>
      <c r="O4550" s="55" t="s">
        <v>5555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6">
        <v>1.4048999999999998</v>
      </c>
      <c r="H4551" s="66">
        <f t="shared" si="226"/>
        <v>1.4610959999999997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5554</v>
      </c>
      <c r="O4551" s="55" t="s">
        <v>5555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6">
        <v>1.4048999999999998</v>
      </c>
      <c r="H4552" s="66">
        <f t="shared" si="226"/>
        <v>1.4610959999999997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5554</v>
      </c>
      <c r="O4552" s="55" t="s">
        <v>5555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6">
        <v>2.9849000000000001</v>
      </c>
      <c r="H4553" s="66">
        <f t="shared" si="226"/>
        <v>3.2833900000000003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6632</v>
      </c>
      <c r="O4553" s="55" t="s">
        <v>6648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6">
        <v>1.9149</v>
      </c>
      <c r="H4554" s="66">
        <f t="shared" si="226"/>
        <v>2.1063900000000002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6632</v>
      </c>
      <c r="O4554" s="55" t="s">
        <v>6648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6">
        <v>1.9149</v>
      </c>
      <c r="H4555" s="66">
        <f t="shared" si="226"/>
        <v>2.1063900000000002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6632</v>
      </c>
      <c r="O4555" s="55" t="s">
        <v>6648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6">
        <v>1.5448999999999999</v>
      </c>
      <c r="H4556" s="66">
        <f t="shared" si="226"/>
        <v>1.69939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6632</v>
      </c>
      <c r="O4556" s="55" t="s">
        <v>6648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6">
        <v>1.5049000000000001</v>
      </c>
      <c r="H4557" s="66">
        <f t="shared" si="226"/>
        <v>1.6553900000000001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6632</v>
      </c>
      <c r="O4557" s="55" t="s">
        <v>6648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6">
        <v>1.8149</v>
      </c>
      <c r="H4558" s="66">
        <f t="shared" si="226"/>
        <v>1.9963899999999999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6632</v>
      </c>
      <c r="O4558" s="55" t="s">
        <v>6648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6">
        <v>1.8149</v>
      </c>
      <c r="H4559" s="66">
        <f t="shared" si="226"/>
        <v>1.9963899999999999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6632</v>
      </c>
      <c r="O4559" s="55" t="s">
        <v>6648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6">
        <v>0.8549000000000001</v>
      </c>
      <c r="H4560" s="66">
        <f t="shared" si="226"/>
        <v>0.94039000000000006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6632</v>
      </c>
      <c r="O4560" s="55" t="s">
        <v>6648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6">
        <v>0.8549000000000001</v>
      </c>
      <c r="H4561" s="66">
        <f t="shared" si="226"/>
        <v>0.94039000000000006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6632</v>
      </c>
      <c r="O4561" s="55" t="s">
        <v>6648</v>
      </c>
      <c r="P4561" s="55"/>
      <c r="Q4561" s="55"/>
    </row>
    <row r="4562" spans="1:17" ht="15" customHeight="1" x14ac:dyDescent="0.25">
      <c r="A4562" s="57">
        <v>118</v>
      </c>
      <c r="B4562" s="57" t="s">
        <v>6634</v>
      </c>
      <c r="C4562" s="57" t="s">
        <v>6635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6632</v>
      </c>
      <c r="O4562" s="57" t="s">
        <v>6636</v>
      </c>
      <c r="P4562" s="57" t="s">
        <v>2231</v>
      </c>
      <c r="Q4562" s="57"/>
    </row>
    <row r="4563" spans="1:17" ht="15" customHeight="1" x14ac:dyDescent="0.25">
      <c r="A4563" s="57">
        <v>1121</v>
      </c>
      <c r="B4563" s="57" t="s">
        <v>6696</v>
      </c>
      <c r="C4563" s="57" t="s">
        <v>6697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6632</v>
      </c>
      <c r="O4563" s="57" t="s">
        <v>6636</v>
      </c>
      <c r="P4563" s="57" t="s">
        <v>2231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6">
        <v>1.7549000000000001</v>
      </c>
      <c r="H4564" s="66">
        <f t="shared" si="226"/>
        <v>1.8250960000000001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5554</v>
      </c>
      <c r="O4564" s="55" t="s">
        <v>5607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6">
        <v>1.2349000000000001</v>
      </c>
      <c r="H4565" s="66">
        <f t="shared" si="226"/>
        <v>1.3583900000000002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5027</v>
      </c>
      <c r="O4565" s="55" t="s">
        <v>5144</v>
      </c>
      <c r="P4565" s="55"/>
      <c r="Q4565" s="55"/>
    </row>
    <row r="4566" spans="1:17" ht="15" customHeight="1" x14ac:dyDescent="0.25">
      <c r="A4566" s="59">
        <v>669</v>
      </c>
      <c r="B4566" s="59" t="s">
        <v>5133</v>
      </c>
      <c r="C4566" s="59" t="s">
        <v>5134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5027</v>
      </c>
      <c r="O4566" s="59" t="s">
        <v>5088</v>
      </c>
      <c r="P4566" s="59" t="s">
        <v>2647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6">
        <v>0.64490000000000003</v>
      </c>
      <c r="H4567" s="66">
        <f t="shared" si="226"/>
        <v>0.70939000000000008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5027</v>
      </c>
      <c r="O4567" s="55" t="s">
        <v>5088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6">
        <v>0.64490000000000003</v>
      </c>
      <c r="H4568" s="66">
        <f t="shared" si="226"/>
        <v>0.70939000000000008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5027</v>
      </c>
      <c r="O4568" s="55" t="s">
        <v>5088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6">
        <v>0.19489999999999999</v>
      </c>
      <c r="H4569" s="66">
        <f t="shared" si="226"/>
        <v>0.21439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5027</v>
      </c>
      <c r="O4569" s="55" t="s">
        <v>5141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6">
        <v>2.0749</v>
      </c>
      <c r="H4570" s="66">
        <f t="shared" si="226"/>
        <v>2.2823899999999999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5027</v>
      </c>
      <c r="O4570" s="55" t="s">
        <v>5033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6">
        <v>2.0749</v>
      </c>
      <c r="H4571" s="66">
        <f t="shared" si="226"/>
        <v>2.2823899999999999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5027</v>
      </c>
      <c r="O4571" s="55" t="s">
        <v>5033</v>
      </c>
      <c r="P4571" s="55"/>
      <c r="Q4571" s="55"/>
    </row>
    <row r="4572" spans="1:17" ht="15" customHeight="1" x14ac:dyDescent="0.25">
      <c r="A4572" s="59">
        <v>20185</v>
      </c>
      <c r="B4572" s="59" t="s">
        <v>5142</v>
      </c>
      <c r="C4572" s="59" t="s">
        <v>5143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5027</v>
      </c>
      <c r="O4572" s="59" t="s">
        <v>5144</v>
      </c>
      <c r="P4572" s="59" t="s">
        <v>2647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6">
        <v>0.13489999999999999</v>
      </c>
      <c r="H4573" s="66">
        <f t="shared" si="226"/>
        <v>0.14838999999999999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5027</v>
      </c>
      <c r="O4573" s="55" t="s">
        <v>5141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6">
        <v>0.13489999999999999</v>
      </c>
      <c r="H4574" s="66">
        <f t="shared" si="226"/>
        <v>0.14838999999999999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5027</v>
      </c>
      <c r="O4574" s="55" t="s">
        <v>5141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6">
        <v>0.13489999999999999</v>
      </c>
      <c r="H4575" s="66">
        <f t="shared" si="226"/>
        <v>0.14838999999999999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5027</v>
      </c>
      <c r="O4575" s="55" t="s">
        <v>5141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6">
        <v>0.13489999999999999</v>
      </c>
      <c r="H4576" s="66">
        <f t="shared" si="226"/>
        <v>0.14838999999999999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5027</v>
      </c>
      <c r="O4576" s="55" t="s">
        <v>5141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6">
        <v>0.13489999999999999</v>
      </c>
      <c r="H4577" s="66">
        <f t="shared" si="226"/>
        <v>0.14838999999999999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5027</v>
      </c>
      <c r="O4577" s="55" t="s">
        <v>5141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6">
        <v>0.13489999999999999</v>
      </c>
      <c r="H4578" s="66">
        <f t="shared" si="226"/>
        <v>0.14838999999999999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5027</v>
      </c>
      <c r="O4578" s="55" t="s">
        <v>5141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6">
        <v>0.13489999999999999</v>
      </c>
      <c r="H4579" s="66">
        <f t="shared" si="226"/>
        <v>0.14838999999999999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5027</v>
      </c>
      <c r="O4579" s="55" t="s">
        <v>5141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6">
        <v>0.13489999999999999</v>
      </c>
      <c r="H4580" s="66">
        <f t="shared" si="226"/>
        <v>0.14838999999999999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5027</v>
      </c>
      <c r="O4580" s="55" t="s">
        <v>5141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6">
        <v>0.13489999999999999</v>
      </c>
      <c r="H4581" s="66">
        <f t="shared" si="226"/>
        <v>0.14838999999999999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5027</v>
      </c>
      <c r="O4581" s="55" t="s">
        <v>5141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6">
        <v>0.13489999999999999</v>
      </c>
      <c r="H4582" s="66">
        <f t="shared" si="226"/>
        <v>0.14838999999999999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5027</v>
      </c>
      <c r="O4582" s="55" t="s">
        <v>5141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6">
        <v>0.13489999999999999</v>
      </c>
      <c r="H4583" s="66">
        <f t="shared" si="226"/>
        <v>0.14838999999999999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5027</v>
      </c>
      <c r="O4583" s="55" t="s">
        <v>5141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6">
        <v>0.13489999999999999</v>
      </c>
      <c r="H4584" s="66">
        <f t="shared" si="226"/>
        <v>0.14838999999999999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5027</v>
      </c>
      <c r="O4584" s="55" t="s">
        <v>5144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6">
        <v>0.75490000000000002</v>
      </c>
      <c r="H4585" s="66">
        <f t="shared" si="226"/>
        <v>0.83038999999999996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5027</v>
      </c>
      <c r="O4585" s="55" t="s">
        <v>5144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6">
        <v>0.9849</v>
      </c>
      <c r="H4586" s="66">
        <f t="shared" si="226"/>
        <v>1.0833900000000001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5027</v>
      </c>
      <c r="O4586" s="55" t="s">
        <v>5033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6">
        <v>1.2548999999999999</v>
      </c>
      <c r="H4587" s="66">
        <f t="shared" si="226"/>
        <v>1.3803899999999998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5027</v>
      </c>
      <c r="O4587" s="55" t="s">
        <v>5144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6">
        <v>0.75490000000000002</v>
      </c>
      <c r="H4588" s="66">
        <f t="shared" si="226"/>
        <v>0.83038999999999996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5027</v>
      </c>
      <c r="O4588" s="55" t="s">
        <v>5088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6">
        <v>0.69489999999999996</v>
      </c>
      <c r="H4589" s="66">
        <f t="shared" si="226"/>
        <v>0.7643899999999999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5027</v>
      </c>
      <c r="O4589" s="55" t="s">
        <v>5088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6">
        <v>2.0548999999999999</v>
      </c>
      <c r="H4590" s="66">
        <f t="shared" si="226"/>
        <v>2.2603900000000001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5027</v>
      </c>
      <c r="O4590" s="55" t="s">
        <v>5033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6">
        <v>2.0548999999999999</v>
      </c>
      <c r="H4591" s="66">
        <f t="shared" si="226"/>
        <v>2.2603900000000001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5027</v>
      </c>
      <c r="O4591" s="55" t="s">
        <v>5033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6">
        <v>2.0548999999999999</v>
      </c>
      <c r="H4592" s="66">
        <f t="shared" si="226"/>
        <v>2.2603900000000001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5027</v>
      </c>
      <c r="O4592" s="55" t="s">
        <v>5033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6">
        <v>0.78489999999999993</v>
      </c>
      <c r="H4593" s="66">
        <f t="shared" si="226"/>
        <v>0.86338999999999988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5027</v>
      </c>
      <c r="O4593" s="55" t="s">
        <v>5088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6">
        <v>0.72489999999999999</v>
      </c>
      <c r="H4594" s="66">
        <f t="shared" si="226"/>
        <v>0.79739000000000004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5027</v>
      </c>
      <c r="O4594" s="55" t="s">
        <v>5088</v>
      </c>
      <c r="P4594" s="55"/>
      <c r="Q4594" s="55"/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6">
        <v>0.72489999999999999</v>
      </c>
      <c r="H4595" s="66">
        <f t="shared" si="226"/>
        <v>0.79739000000000004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5027</v>
      </c>
      <c r="O4595" s="55" t="s">
        <v>5088</v>
      </c>
      <c r="P4595" s="55"/>
      <c r="Q4595" s="55"/>
    </row>
    <row r="4596" spans="1:17" ht="15" customHeight="1" x14ac:dyDescent="0.25">
      <c r="A4596" s="59">
        <v>4170</v>
      </c>
      <c r="B4596" s="59" t="s">
        <v>5139</v>
      </c>
      <c r="C4596" s="59" t="s">
        <v>5140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5027</v>
      </c>
      <c r="O4596" s="59" t="s">
        <v>5141</v>
      </c>
      <c r="P4596" s="59" t="s">
        <v>2647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6">
        <v>0.72489999999999999</v>
      </c>
      <c r="H4597" s="66">
        <f t="shared" si="226"/>
        <v>0.79739000000000004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5027</v>
      </c>
      <c r="O4597" s="55" t="s">
        <v>5088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6">
        <v>1.2648999999999999</v>
      </c>
      <c r="H4598" s="66">
        <f t="shared" si="226"/>
        <v>1.3913899999999999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5027</v>
      </c>
      <c r="O4598" s="55" t="s">
        <v>5144</v>
      </c>
      <c r="P4598" s="55"/>
      <c r="Q4598" s="55"/>
    </row>
    <row r="4599" spans="1:17" ht="15" customHeight="1" x14ac:dyDescent="0.25">
      <c r="A4599" s="59">
        <v>721</v>
      </c>
      <c r="B4599" s="59" t="s">
        <v>5135</v>
      </c>
      <c r="C4599" s="59" t="s">
        <v>5136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5027</v>
      </c>
      <c r="O4599" s="59" t="s">
        <v>5088</v>
      </c>
      <c r="P4599" s="59" t="s">
        <v>2647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6">
        <v>0.6149</v>
      </c>
      <c r="H4600" s="66">
        <f t="shared" si="226"/>
        <v>0.67639000000000005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5027</v>
      </c>
      <c r="O4600" s="55" t="s">
        <v>5088</v>
      </c>
      <c r="P4600" s="55"/>
      <c r="Q4600" s="55"/>
    </row>
    <row r="4601" spans="1:17" ht="15" customHeight="1" x14ac:dyDescent="0.25">
      <c r="A4601" s="59">
        <v>4013</v>
      </c>
      <c r="B4601" s="59" t="s">
        <v>5137</v>
      </c>
      <c r="C4601" s="59" t="s">
        <v>5138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5027</v>
      </c>
      <c r="O4601" s="59" t="s">
        <v>5088</v>
      </c>
      <c r="P4601" s="59" t="s">
        <v>2647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6">
        <v>0.6149</v>
      </c>
      <c r="H4602" s="66">
        <f t="shared" si="226"/>
        <v>0.67639000000000005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5027</v>
      </c>
      <c r="O4602" s="55" t="s">
        <v>5088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6">
        <v>0.6149</v>
      </c>
      <c r="H4603" s="66">
        <f t="shared" si="226"/>
        <v>0.67639000000000005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5027</v>
      </c>
      <c r="O4603" s="55" t="s">
        <v>5088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6">
        <v>1.2349000000000001</v>
      </c>
      <c r="H4604" s="66">
        <f t="shared" ref="H4604:H4666" si="229">G4604*E4604%+G4604</f>
        <v>1.3583900000000002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5027</v>
      </c>
      <c r="O4604" s="55" t="s">
        <v>5144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6">
        <v>0.64490000000000003</v>
      </c>
      <c r="H4605" s="66">
        <f t="shared" si="229"/>
        <v>0.70939000000000008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5027</v>
      </c>
      <c r="O4605" s="55" t="s">
        <v>5088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6">
        <v>0.64490000000000003</v>
      </c>
      <c r="H4606" s="66">
        <f t="shared" si="229"/>
        <v>0.70939000000000008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5027</v>
      </c>
      <c r="O4606" s="55" t="s">
        <v>5088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6">
        <v>0.67489999999999994</v>
      </c>
      <c r="H4607" s="66">
        <f t="shared" si="229"/>
        <v>0.74238999999999988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5027</v>
      </c>
      <c r="O4607" s="55" t="s">
        <v>5088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6">
        <v>2.0548999999999999</v>
      </c>
      <c r="H4608" s="66">
        <f t="shared" si="229"/>
        <v>2.2603900000000001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6">
        <v>3.8149000000000002</v>
      </c>
      <c r="H4609" s="66">
        <f t="shared" si="229"/>
        <v>4.1963900000000001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6632</v>
      </c>
      <c r="O4609" s="55" t="s">
        <v>6636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6">
        <v>5.4548999999999994</v>
      </c>
      <c r="H4610" s="66">
        <f t="shared" si="229"/>
        <v>6.0003899999999994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6632</v>
      </c>
      <c r="O4610" s="55" t="s">
        <v>6636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6">
        <v>4.4249000000000001</v>
      </c>
      <c r="H4611" s="66">
        <f t="shared" si="229"/>
        <v>4.8673900000000003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6598</v>
      </c>
      <c r="O4611" s="55" t="s">
        <v>10562</v>
      </c>
      <c r="P4611" s="55"/>
      <c r="Q4611" s="55"/>
    </row>
    <row r="4612" spans="1:17" ht="15" customHeight="1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6">
        <v>1.1949000000000001</v>
      </c>
      <c r="H4612" s="66">
        <f t="shared" si="229"/>
        <v>1.3143900000000002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6598</v>
      </c>
      <c r="O4612" s="55" t="s">
        <v>10562</v>
      </c>
      <c r="P4612" s="55"/>
      <c r="Q4612" s="55"/>
    </row>
    <row r="4613" spans="1:17" ht="15" customHeight="1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6">
        <v>1.2948999999999999</v>
      </c>
      <c r="H4613" s="66">
        <f t="shared" si="229"/>
        <v>1.4243899999999998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6551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6">
        <v>1.0949</v>
      </c>
      <c r="H4614" s="66">
        <f t="shared" si="229"/>
        <v>1.2043900000000001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5027</v>
      </c>
      <c r="O4614" s="55" t="s">
        <v>5033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6">
        <v>3.0848999999999998</v>
      </c>
      <c r="H4615" s="66">
        <f t="shared" si="229"/>
        <v>3.3933899999999997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6598</v>
      </c>
      <c r="O4615" s="55" t="s">
        <v>6609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6">
        <v>2.6748999999999996</v>
      </c>
      <c r="H4616" s="66">
        <f t="shared" si="229"/>
        <v>2.9423899999999996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6323</v>
      </c>
      <c r="O4616" s="55" t="s">
        <v>6327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6">
        <v>1.7049000000000001</v>
      </c>
      <c r="H4617" s="66">
        <f t="shared" si="229"/>
        <v>1.773096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5554</v>
      </c>
      <c r="O4617" s="55" t="s">
        <v>5697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6">
        <v>1.7048999999999999</v>
      </c>
      <c r="H4618" s="66">
        <f t="shared" si="229"/>
        <v>1.7730959999999998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5554</v>
      </c>
      <c r="O4618" s="55" t="s">
        <v>5697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6">
        <v>1.7048999999999999</v>
      </c>
      <c r="H4619" s="66">
        <f t="shared" si="229"/>
        <v>1.7730959999999998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5554</v>
      </c>
      <c r="O4619" s="55" t="s">
        <v>5697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6">
        <v>3.1549</v>
      </c>
      <c r="H4620" s="66">
        <f t="shared" si="229"/>
        <v>3.4703900000000001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7317</v>
      </c>
      <c r="O4620" s="55" t="s">
        <v>6648</v>
      </c>
      <c r="P4620" s="55"/>
      <c r="Q4620" s="55"/>
    </row>
    <row r="4621" spans="1:17" s="52" customFormat="1" ht="14.25" x14ac:dyDescent="0.3">
      <c r="A4621" s="57">
        <v>111</v>
      </c>
      <c r="B4621" s="57" t="s">
        <v>7315</v>
      </c>
      <c r="C4621" s="57" t="s">
        <v>7316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7317</v>
      </c>
      <c r="O4621" s="57" t="s">
        <v>6648</v>
      </c>
      <c r="P4621" s="57" t="s">
        <v>2231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6">
        <v>4.7348999999999997</v>
      </c>
      <c r="H4622" s="66">
        <f t="shared" si="229"/>
        <v>5.2083899999999996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7317</v>
      </c>
      <c r="O4622" s="55" t="s">
        <v>6648</v>
      </c>
      <c r="P4622" s="55"/>
      <c r="Q4622" s="55"/>
    </row>
    <row r="4623" spans="1:17" s="52" customFormat="1" ht="14.25" x14ac:dyDescent="0.3">
      <c r="A4623" s="59">
        <v>23373</v>
      </c>
      <c r="B4623" s="59" t="s">
        <v>7358</v>
      </c>
      <c r="C4623" s="59" t="s">
        <v>7359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7317</v>
      </c>
      <c r="O4623" s="59" t="s">
        <v>7351</v>
      </c>
      <c r="P4623" s="59" t="s">
        <v>2647</v>
      </c>
      <c r="Q4623" s="59"/>
    </row>
    <row r="4624" spans="1:17" s="52" customFormat="1" ht="14.25" x14ac:dyDescent="0.3">
      <c r="A4624" s="59">
        <v>23375</v>
      </c>
      <c r="B4624" s="59" t="s">
        <v>7362</v>
      </c>
      <c r="C4624" s="59" t="s">
        <v>7363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7317</v>
      </c>
      <c r="O4624" s="59" t="s">
        <v>7351</v>
      </c>
      <c r="P4624" s="59" t="s">
        <v>2647</v>
      </c>
      <c r="Q4624" s="59"/>
    </row>
    <row r="4625" spans="1:17" s="52" customFormat="1" ht="14.25" x14ac:dyDescent="0.3">
      <c r="A4625" s="59">
        <v>23374</v>
      </c>
      <c r="B4625" s="59" t="s">
        <v>7360</v>
      </c>
      <c r="C4625" s="59" t="s">
        <v>7361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7317</v>
      </c>
      <c r="O4625" s="59" t="s">
        <v>7351</v>
      </c>
      <c r="P4625" s="59" t="s">
        <v>2647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6">
        <v>2.4748999999999999</v>
      </c>
      <c r="H4626" s="66">
        <f t="shared" si="229"/>
        <v>2.7223899999999999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7317</v>
      </c>
      <c r="O4626" s="55" t="s">
        <v>7320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6">
        <v>2.4748999999999999</v>
      </c>
      <c r="H4627" s="66">
        <f t="shared" si="229"/>
        <v>2.7223899999999999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7317</v>
      </c>
      <c r="O4627" s="55" t="s">
        <v>7320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6">
        <v>2.4748999999999999</v>
      </c>
      <c r="H4628" s="66">
        <f t="shared" si="229"/>
        <v>2.7223899999999999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7317</v>
      </c>
      <c r="O4628" s="55" t="s">
        <v>7320</v>
      </c>
      <c r="P4628" s="55"/>
      <c r="Q4628" s="55"/>
    </row>
    <row r="4629" spans="1:17" s="52" customFormat="1" ht="14.25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6">
        <v>2.4748999999999999</v>
      </c>
      <c r="H4629" s="66">
        <f t="shared" si="229"/>
        <v>2.7223899999999999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7317</v>
      </c>
      <c r="O4629" s="55" t="s">
        <v>7320</v>
      </c>
      <c r="P4629" s="55"/>
      <c r="Q4629" s="55"/>
    </row>
    <row r="4630" spans="1:17" s="52" customFormat="1" ht="14.25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6">
        <v>2.4748999999999999</v>
      </c>
      <c r="H4630" s="66">
        <f t="shared" si="229"/>
        <v>2.7223899999999999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7317</v>
      </c>
      <c r="O4630" s="55" t="s">
        <v>7320</v>
      </c>
      <c r="P4630" s="55"/>
      <c r="Q4630" s="55"/>
    </row>
    <row r="4631" spans="1:17" ht="15" customHeight="1" x14ac:dyDescent="0.25">
      <c r="A4631" s="57">
        <v>222</v>
      </c>
      <c r="B4631" s="57" t="s">
        <v>7323</v>
      </c>
      <c r="C4631" s="57" t="s">
        <v>7324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7317</v>
      </c>
      <c r="O4631" s="57" t="s">
        <v>7320</v>
      </c>
      <c r="P4631" s="57" t="s">
        <v>2231</v>
      </c>
      <c r="Q4631" s="57"/>
    </row>
    <row r="4632" spans="1:17" ht="15" customHeight="1" x14ac:dyDescent="0.25">
      <c r="A4632" s="57">
        <v>212</v>
      </c>
      <c r="B4632" s="57" t="s">
        <v>7318</v>
      </c>
      <c r="C4632" s="57" t="s">
        <v>7319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7317</v>
      </c>
      <c r="O4632" s="57" t="s">
        <v>7320</v>
      </c>
      <c r="P4632" s="57" t="s">
        <v>2231</v>
      </c>
      <c r="Q4632" s="57"/>
    </row>
    <row r="4633" spans="1:17" ht="15" customHeight="1" x14ac:dyDescent="0.25">
      <c r="A4633" s="57">
        <v>213</v>
      </c>
      <c r="B4633" s="57" t="s">
        <v>7321</v>
      </c>
      <c r="C4633" s="57" t="s">
        <v>7322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7317</v>
      </c>
      <c r="O4633" s="57" t="s">
        <v>7320</v>
      </c>
      <c r="P4633" s="57" t="s">
        <v>2231</v>
      </c>
      <c r="Q4633" s="57"/>
    </row>
    <row r="4634" spans="1:17" ht="15" customHeight="1" x14ac:dyDescent="0.25">
      <c r="A4634" s="59">
        <v>13970</v>
      </c>
      <c r="B4634" s="59" t="s">
        <v>6317</v>
      </c>
      <c r="C4634" s="59" t="s">
        <v>6318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6212</v>
      </c>
      <c r="O4634" s="59" t="s">
        <v>6219</v>
      </c>
      <c r="P4634" s="59" t="s">
        <v>2647</v>
      </c>
      <c r="Q4634" s="59"/>
    </row>
    <row r="4635" spans="1:17" ht="15" customHeight="1" x14ac:dyDescent="0.25">
      <c r="A4635" s="59">
        <v>23372</v>
      </c>
      <c r="B4635" s="59" t="s">
        <v>6319</v>
      </c>
      <c r="C4635" s="59" t="s">
        <v>6320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6212</v>
      </c>
      <c r="O4635" s="59" t="s">
        <v>6219</v>
      </c>
      <c r="P4635" s="59" t="s">
        <v>2647</v>
      </c>
      <c r="Q4635" s="59"/>
    </row>
    <row r="4636" spans="1:17" ht="15" customHeight="1" x14ac:dyDescent="0.25">
      <c r="A4636" s="59">
        <v>13969</v>
      </c>
      <c r="B4636" s="59" t="s">
        <v>6315</v>
      </c>
      <c r="C4636" s="59" t="s">
        <v>6316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6212</v>
      </c>
      <c r="O4636" s="59" t="s">
        <v>6219</v>
      </c>
      <c r="P4636" s="59" t="s">
        <v>2647</v>
      </c>
      <c r="Q4636" s="59"/>
    </row>
    <row r="4637" spans="1:17" ht="15" customHeight="1" x14ac:dyDescent="0.25">
      <c r="A4637" s="57">
        <v>16785</v>
      </c>
      <c r="B4637" s="57" t="s">
        <v>7436</v>
      </c>
      <c r="C4637" s="57" t="s">
        <v>7437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7399</v>
      </c>
      <c r="O4637" s="57" t="s">
        <v>7438</v>
      </c>
      <c r="P4637" s="57" t="s">
        <v>2231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6">
        <v>0.8549000000000001</v>
      </c>
      <c r="H4638" s="66">
        <f t="shared" si="229"/>
        <v>0.88909600000000011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6480</v>
      </c>
      <c r="O4638" s="55" t="s">
        <v>6484</v>
      </c>
      <c r="P4638" s="55"/>
      <c r="Q4638" s="55"/>
    </row>
    <row r="4639" spans="1:17" ht="15" customHeight="1" x14ac:dyDescent="0.25">
      <c r="A4639" s="57">
        <v>19775</v>
      </c>
      <c r="B4639" s="57" t="s">
        <v>6518</v>
      </c>
      <c r="C4639" s="57" t="s">
        <v>6519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6480</v>
      </c>
      <c r="O4639" s="57" t="s">
        <v>6484</v>
      </c>
      <c r="P4639" s="57" t="s">
        <v>2231</v>
      </c>
      <c r="Q4639" s="57"/>
    </row>
    <row r="4640" spans="1:17" ht="15" customHeight="1" x14ac:dyDescent="0.25">
      <c r="A4640" s="57">
        <v>13691</v>
      </c>
      <c r="B4640" s="57" t="s">
        <v>6512</v>
      </c>
      <c r="C4640" s="57" t="s">
        <v>6513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6480</v>
      </c>
      <c r="O4640" s="57" t="s">
        <v>6484</v>
      </c>
      <c r="P4640" s="57" t="s">
        <v>2231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6">
        <v>1.0949</v>
      </c>
      <c r="H4641" s="66">
        <f t="shared" si="229"/>
        <v>1.1386959999999999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6480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7619</v>
      </c>
      <c r="C4642" s="59" t="s">
        <v>7620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7592</v>
      </c>
      <c r="O4642" s="59" t="s">
        <v>7621</v>
      </c>
      <c r="P4642" s="59" t="s">
        <v>2647</v>
      </c>
      <c r="Q4642" s="59"/>
    </row>
    <row r="4643" spans="1:17" ht="15" customHeight="1" x14ac:dyDescent="0.25">
      <c r="A4643" s="59">
        <v>23385</v>
      </c>
      <c r="B4643" s="59" t="s">
        <v>7615</v>
      </c>
      <c r="C4643" s="59" t="s">
        <v>7616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7592</v>
      </c>
      <c r="O4643" s="59" t="s">
        <v>7593</v>
      </c>
      <c r="P4643" s="59" t="s">
        <v>2647</v>
      </c>
      <c r="Q4643" s="59"/>
    </row>
    <row r="4644" spans="1:17" ht="15" customHeight="1" x14ac:dyDescent="0.25">
      <c r="A4644" s="59">
        <v>23386</v>
      </c>
      <c r="B4644" s="59" t="s">
        <v>7617</v>
      </c>
      <c r="C4644" s="59" t="s">
        <v>7618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7592</v>
      </c>
      <c r="O4644" s="59" t="s">
        <v>7593</v>
      </c>
      <c r="P4644" s="59" t="s">
        <v>2647</v>
      </c>
      <c r="Q4644" s="59"/>
    </row>
    <row r="4645" spans="1:17" ht="15" customHeight="1" x14ac:dyDescent="0.25">
      <c r="A4645" s="57">
        <v>4507</v>
      </c>
      <c r="B4645" s="57" t="s">
        <v>4898</v>
      </c>
      <c r="C4645" s="57" t="s">
        <v>4899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4895</v>
      </c>
      <c r="O4645" s="57" t="s">
        <v>4895</v>
      </c>
      <c r="P4645" s="57" t="s">
        <v>2231</v>
      </c>
      <c r="Q4645" s="57"/>
    </row>
    <row r="4646" spans="1:17" ht="15" customHeight="1" x14ac:dyDescent="0.25">
      <c r="A4646" s="57">
        <v>13634</v>
      </c>
      <c r="B4646" s="57" t="s">
        <v>4902</v>
      </c>
      <c r="C4646" s="57" t="s">
        <v>4903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4895</v>
      </c>
      <c r="O4646" s="57" t="s">
        <v>4895</v>
      </c>
      <c r="P4646" s="57" t="s">
        <v>2231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6">
        <v>2.0548999999999999</v>
      </c>
      <c r="H4647" s="66">
        <f t="shared" si="229"/>
        <v>2.2603900000000001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4895</v>
      </c>
      <c r="O4647" s="55" t="s">
        <v>4895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6">
        <v>1.3349</v>
      </c>
      <c r="H4648" s="66">
        <f t="shared" si="229"/>
        <v>1.4683899999999999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4895</v>
      </c>
      <c r="O4648" s="55" t="s">
        <v>4895</v>
      </c>
      <c r="P4648" s="55"/>
      <c r="Q4648" s="55"/>
    </row>
    <row r="4649" spans="1:17" ht="15" customHeight="1" x14ac:dyDescent="0.25">
      <c r="A4649" s="57">
        <v>13633</v>
      </c>
      <c r="B4649" s="57" t="s">
        <v>4900</v>
      </c>
      <c r="C4649" s="57" t="s">
        <v>4901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4895</v>
      </c>
      <c r="O4649" s="57" t="s">
        <v>4895</v>
      </c>
      <c r="P4649" s="57" t="s">
        <v>2231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6">
        <v>0.72489999999999999</v>
      </c>
      <c r="H4650" s="66">
        <f t="shared" si="229"/>
        <v>0.79739000000000004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4895</v>
      </c>
      <c r="O4650" s="55" t="s">
        <v>4895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6">
        <v>1.1349</v>
      </c>
      <c r="H4651" s="66">
        <f t="shared" si="229"/>
        <v>1.2483900000000001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4895</v>
      </c>
      <c r="O4651" s="55" t="s">
        <v>4895</v>
      </c>
      <c r="P4651" s="55"/>
      <c r="Q4651" s="55"/>
    </row>
    <row r="4652" spans="1:17" ht="15" customHeight="1" x14ac:dyDescent="0.25">
      <c r="A4652" s="61">
        <v>2758</v>
      </c>
      <c r="B4652" s="61" t="s">
        <v>4910</v>
      </c>
      <c r="C4652" s="61" t="s">
        <v>4911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4895</v>
      </c>
      <c r="O4652" s="61" t="s">
        <v>4895</v>
      </c>
      <c r="P4652" s="61" t="s">
        <v>3415</v>
      </c>
      <c r="Q4652" s="61"/>
    </row>
    <row r="4653" spans="1:17" ht="15" customHeight="1" x14ac:dyDescent="0.25">
      <c r="A4653" s="61">
        <v>21948</v>
      </c>
      <c r="B4653" s="61" t="s">
        <v>4912</v>
      </c>
      <c r="C4653" s="61" t="s">
        <v>4913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4895</v>
      </c>
      <c r="O4653" s="61" t="s">
        <v>4895</v>
      </c>
      <c r="P4653" s="61" t="s">
        <v>3415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6">
        <v>0.57489999999999997</v>
      </c>
      <c r="H4654" s="66">
        <f t="shared" si="229"/>
        <v>0.63239000000000001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4895</v>
      </c>
      <c r="O4654" s="55" t="s">
        <v>4895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6">
        <v>1.3349</v>
      </c>
      <c r="H4655" s="66">
        <f t="shared" si="229"/>
        <v>1.4683899999999999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5548</v>
      </c>
      <c r="O4655" s="55" t="s">
        <v>5549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6">
        <v>2.4349000000000003</v>
      </c>
      <c r="H4656" s="66">
        <f t="shared" si="229"/>
        <v>2.6783900000000003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7481</v>
      </c>
      <c r="O4656" s="55" t="s">
        <v>7482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6">
        <v>1.9149</v>
      </c>
      <c r="H4657" s="66">
        <f t="shared" si="229"/>
        <v>2.1063900000000002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4895</v>
      </c>
      <c r="O4657" s="55" t="s">
        <v>4895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6">
        <v>2.1648999999999998</v>
      </c>
      <c r="H4658" s="66">
        <f t="shared" si="229"/>
        <v>2.3813899999999997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7481</v>
      </c>
      <c r="O4658" s="55" t="s">
        <v>7482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6">
        <v>1.1349</v>
      </c>
      <c r="H4659" s="66">
        <f t="shared" si="229"/>
        <v>1.2483900000000001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7481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6">
        <v>1.8549</v>
      </c>
      <c r="H4660" s="66">
        <f t="shared" si="229"/>
        <v>2.0403899999999999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4895</v>
      </c>
      <c r="O4660" s="55" t="s">
        <v>4895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6">
        <v>1.7049000000000001</v>
      </c>
      <c r="H4661" s="66">
        <f t="shared" si="229"/>
        <v>1.8753900000000001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4895</v>
      </c>
      <c r="O4661" s="55" t="s">
        <v>4895</v>
      </c>
      <c r="P4661" s="55"/>
      <c r="Q4661" s="55"/>
    </row>
    <row r="4662" spans="1:17" ht="15" customHeight="1" x14ac:dyDescent="0.25">
      <c r="A4662" s="57">
        <v>15941</v>
      </c>
      <c r="B4662" s="57" t="s">
        <v>7499</v>
      </c>
      <c r="C4662" s="57" t="s">
        <v>7500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7481</v>
      </c>
      <c r="O4662" s="57" t="s">
        <v>6589</v>
      </c>
      <c r="P4662" s="57" t="s">
        <v>2231</v>
      </c>
      <c r="Q4662" s="57"/>
    </row>
    <row r="4663" spans="1:17" ht="15" customHeight="1" x14ac:dyDescent="0.25">
      <c r="A4663" s="57">
        <v>13980</v>
      </c>
      <c r="B4663" s="57" t="s">
        <v>7495</v>
      </c>
      <c r="C4663" s="57" t="s">
        <v>7496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7481</v>
      </c>
      <c r="O4663" s="57" t="s">
        <v>6589</v>
      </c>
      <c r="P4663" s="57" t="s">
        <v>2231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6">
        <v>1.4448999999999999</v>
      </c>
      <c r="H4664" s="66">
        <f t="shared" si="229"/>
        <v>1.5893899999999999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5548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6">
        <v>1.7049000000000001</v>
      </c>
      <c r="H4665" s="66">
        <f t="shared" si="229"/>
        <v>1.8753900000000001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7481</v>
      </c>
      <c r="O4665" s="55" t="s">
        <v>7482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6">
        <v>1.9549000000000001</v>
      </c>
      <c r="H4666" s="66">
        <f t="shared" si="229"/>
        <v>2.1503900000000002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7481</v>
      </c>
      <c r="O4666" s="55" t="s">
        <v>7482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6">
        <v>2.0548999999999999</v>
      </c>
      <c r="H4667" s="66">
        <f t="shared" ref="H4667:H4730" si="232">G4667*E4667%+G4667</f>
        <v>2.2603900000000001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7481</v>
      </c>
      <c r="O4667" s="55" t="s">
        <v>7482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6">
        <v>1.8549</v>
      </c>
      <c r="H4668" s="66">
        <f t="shared" si="232"/>
        <v>2.0403899999999999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7399</v>
      </c>
      <c r="O4668" s="55" t="s">
        <v>7412</v>
      </c>
      <c r="P4668" s="55"/>
      <c r="Q4668" s="55"/>
    </row>
    <row r="4669" spans="1:17" ht="15" customHeight="1" x14ac:dyDescent="0.25">
      <c r="A4669" s="57">
        <v>23048</v>
      </c>
      <c r="B4669" s="57" t="s">
        <v>5447</v>
      </c>
      <c r="C4669" s="57" t="s">
        <v>5448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5377</v>
      </c>
      <c r="O4669" s="57" t="s">
        <v>5404</v>
      </c>
      <c r="P4669" s="57" t="s">
        <v>2231</v>
      </c>
      <c r="Q4669" s="57"/>
    </row>
    <row r="4670" spans="1:17" ht="15" customHeight="1" x14ac:dyDescent="0.25">
      <c r="A4670" s="57">
        <v>23050</v>
      </c>
      <c r="B4670" s="57" t="s">
        <v>7505</v>
      </c>
      <c r="C4670" s="57" t="s">
        <v>7506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7481</v>
      </c>
      <c r="O4670" s="57" t="s">
        <v>7507</v>
      </c>
      <c r="P4670" s="57" t="s">
        <v>2231</v>
      </c>
      <c r="Q4670" s="57"/>
    </row>
    <row r="4671" spans="1:17" ht="15" customHeight="1" x14ac:dyDescent="0.25">
      <c r="A4671" s="57">
        <v>23052</v>
      </c>
      <c r="B4671" s="57" t="s">
        <v>7508</v>
      </c>
      <c r="C4671" s="57" t="s">
        <v>7509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7481</v>
      </c>
      <c r="O4671" s="57" t="s">
        <v>7507</v>
      </c>
      <c r="P4671" s="57" t="s">
        <v>2231</v>
      </c>
      <c r="Q4671" s="57"/>
    </row>
    <row r="4672" spans="1:17" ht="15" customHeight="1" x14ac:dyDescent="0.25">
      <c r="A4672" s="57">
        <v>23054</v>
      </c>
      <c r="B4672" s="57" t="s">
        <v>7512</v>
      </c>
      <c r="C4672" s="57" t="s">
        <v>7513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7481</v>
      </c>
      <c r="O4672" s="57" t="s">
        <v>7507</v>
      </c>
      <c r="P4672" s="57" t="s">
        <v>2231</v>
      </c>
      <c r="Q4672" s="57"/>
    </row>
    <row r="4673" spans="1:17" ht="15" customHeight="1" x14ac:dyDescent="0.25">
      <c r="A4673" s="57">
        <v>23053</v>
      </c>
      <c r="B4673" s="57" t="s">
        <v>7510</v>
      </c>
      <c r="C4673" s="57" t="s">
        <v>7511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7481</v>
      </c>
      <c r="O4673" s="57" t="s">
        <v>7507</v>
      </c>
      <c r="P4673" s="57" t="s">
        <v>2231</v>
      </c>
      <c r="Q4673" s="57"/>
    </row>
    <row r="4674" spans="1:17" ht="15" customHeight="1" x14ac:dyDescent="0.25">
      <c r="A4674" s="57">
        <v>23047</v>
      </c>
      <c r="B4674" s="57" t="s">
        <v>5445</v>
      </c>
      <c r="C4674" s="57" t="s">
        <v>5446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5377</v>
      </c>
      <c r="O4674" s="57" t="s">
        <v>5404</v>
      </c>
      <c r="P4674" s="57" t="s">
        <v>2231</v>
      </c>
      <c r="Q4674" s="57"/>
    </row>
    <row r="4675" spans="1:17" ht="15" customHeight="1" x14ac:dyDescent="0.25">
      <c r="A4675" s="61">
        <v>21936</v>
      </c>
      <c r="B4675" s="61" t="s">
        <v>6313</v>
      </c>
      <c r="C4675" s="61" t="s">
        <v>6314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6212</v>
      </c>
      <c r="O4675" s="61" t="s">
        <v>6219</v>
      </c>
      <c r="P4675" s="61" t="s">
        <v>3415</v>
      </c>
      <c r="Q4675" s="61"/>
    </row>
    <row r="4676" spans="1:17" ht="15" customHeight="1" x14ac:dyDescent="0.25">
      <c r="A4676" s="57">
        <v>23061</v>
      </c>
      <c r="B4676" s="57" t="s">
        <v>6307</v>
      </c>
      <c r="C4676" s="57" t="s">
        <v>6308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6212</v>
      </c>
      <c r="O4676" s="57" t="s">
        <v>6219</v>
      </c>
      <c r="P4676" s="57" t="s">
        <v>2231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6">
        <v>1.9149</v>
      </c>
      <c r="H4677" s="66">
        <f t="shared" si="232"/>
        <v>2.1063900000000002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6212</v>
      </c>
      <c r="O4677" s="55" t="s">
        <v>6219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6">
        <v>1.9149</v>
      </c>
      <c r="H4678" s="66">
        <f t="shared" si="232"/>
        <v>2.1063900000000002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6212</v>
      </c>
      <c r="O4678" s="55" t="s">
        <v>6219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6">
        <v>1.9149</v>
      </c>
      <c r="H4679" s="66">
        <f t="shared" si="232"/>
        <v>2.1063900000000002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6212</v>
      </c>
      <c r="O4679" s="55" t="s">
        <v>6219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6">
        <v>1.9149</v>
      </c>
      <c r="H4680" s="66">
        <f t="shared" si="232"/>
        <v>2.1063900000000002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6212</v>
      </c>
      <c r="O4680" s="55" t="s">
        <v>6219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6">
        <v>1.9149</v>
      </c>
      <c r="H4681" s="66">
        <f t="shared" si="232"/>
        <v>2.1063900000000002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6212</v>
      </c>
      <c r="O4681" s="55" t="s">
        <v>6219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6">
        <v>1.9149</v>
      </c>
      <c r="H4682" s="66">
        <f t="shared" si="232"/>
        <v>2.1063900000000002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6212</v>
      </c>
      <c r="O4682" s="55" t="s">
        <v>6219</v>
      </c>
      <c r="P4682" s="55"/>
      <c r="Q4682" s="55"/>
    </row>
    <row r="4683" spans="1:17" ht="15" customHeight="1" x14ac:dyDescent="0.25">
      <c r="A4683" s="57">
        <v>13907</v>
      </c>
      <c r="B4683" s="57" t="s">
        <v>6234</v>
      </c>
      <c r="C4683" s="57" t="s">
        <v>6235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6212</v>
      </c>
      <c r="O4683" s="57" t="s">
        <v>6219</v>
      </c>
      <c r="P4683" s="57" t="s">
        <v>2231</v>
      </c>
      <c r="Q4683" s="57"/>
    </row>
    <row r="4684" spans="1:17" ht="15" customHeight="1" x14ac:dyDescent="0.25">
      <c r="A4684" s="57">
        <v>20116</v>
      </c>
      <c r="B4684" s="57" t="s">
        <v>6268</v>
      </c>
      <c r="C4684" s="57" t="s">
        <v>6269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6212</v>
      </c>
      <c r="O4684" s="57" t="s">
        <v>6219</v>
      </c>
      <c r="P4684" s="57" t="s">
        <v>2231</v>
      </c>
      <c r="Q4684" s="57"/>
    </row>
    <row r="4685" spans="1:17" ht="15" customHeight="1" x14ac:dyDescent="0.25">
      <c r="A4685" s="59">
        <v>23354</v>
      </c>
      <c r="B4685" s="59" t="s">
        <v>5746</v>
      </c>
      <c r="C4685" s="59" t="s">
        <v>5747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5554</v>
      </c>
      <c r="O4685" s="59" t="s">
        <v>5745</v>
      </c>
      <c r="P4685" s="59" t="s">
        <v>2647</v>
      </c>
      <c r="Q4685" s="59"/>
    </row>
    <row r="4686" spans="1:17" ht="15" customHeight="1" x14ac:dyDescent="0.25">
      <c r="A4686" s="59">
        <v>23356</v>
      </c>
      <c r="B4686" s="59" t="s">
        <v>5750</v>
      </c>
      <c r="C4686" s="59" t="s">
        <v>5751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5554</v>
      </c>
      <c r="O4686" s="59" t="s">
        <v>5752</v>
      </c>
      <c r="P4686" s="59" t="s">
        <v>2647</v>
      </c>
      <c r="Q4686" s="59"/>
    </row>
    <row r="4687" spans="1:17" ht="15" customHeight="1" x14ac:dyDescent="0.25">
      <c r="A4687" s="59">
        <v>23358</v>
      </c>
      <c r="B4687" s="59" t="s">
        <v>5755</v>
      </c>
      <c r="C4687" s="59" t="s">
        <v>5756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5554</v>
      </c>
      <c r="O4687" s="59" t="s">
        <v>5752</v>
      </c>
      <c r="P4687" s="59" t="s">
        <v>2647</v>
      </c>
      <c r="Q4687" s="59"/>
    </row>
    <row r="4688" spans="1:17" ht="15" customHeight="1" x14ac:dyDescent="0.25">
      <c r="A4688" s="59">
        <v>23357</v>
      </c>
      <c r="B4688" s="59" t="s">
        <v>5753</v>
      </c>
      <c r="C4688" s="59" t="s">
        <v>5754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5554</v>
      </c>
      <c r="O4688" s="59" t="s">
        <v>5752</v>
      </c>
      <c r="P4688" s="59" t="s">
        <v>2647</v>
      </c>
      <c r="Q4688" s="59"/>
    </row>
    <row r="4689" spans="1:17" ht="15" customHeight="1" x14ac:dyDescent="0.25">
      <c r="A4689" s="59">
        <v>23360</v>
      </c>
      <c r="B4689" s="59" t="s">
        <v>5759</v>
      </c>
      <c r="C4689" s="59" t="s">
        <v>5760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5554</v>
      </c>
      <c r="O4689" s="59" t="s">
        <v>5761</v>
      </c>
      <c r="P4689" s="59" t="s">
        <v>2647</v>
      </c>
      <c r="Q4689" s="59"/>
    </row>
    <row r="4690" spans="1:17" ht="15" customHeight="1" x14ac:dyDescent="0.25">
      <c r="A4690" s="59">
        <v>23361</v>
      </c>
      <c r="B4690" s="59" t="s">
        <v>5762</v>
      </c>
      <c r="C4690" s="59" t="s">
        <v>5763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5554</v>
      </c>
      <c r="O4690" s="59" t="s">
        <v>5761</v>
      </c>
      <c r="P4690" s="59" t="s">
        <v>2647</v>
      </c>
      <c r="Q4690" s="59"/>
    </row>
    <row r="4691" spans="1:17" ht="15" customHeight="1" x14ac:dyDescent="0.25">
      <c r="A4691" s="59">
        <v>23425</v>
      </c>
      <c r="B4691" s="59" t="s">
        <v>5768</v>
      </c>
      <c r="C4691" s="59" t="s">
        <v>5769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5554</v>
      </c>
      <c r="O4691" s="59" t="s">
        <v>5761</v>
      </c>
      <c r="P4691" s="59" t="s">
        <v>2647</v>
      </c>
      <c r="Q4691" s="59"/>
    </row>
    <row r="4692" spans="1:17" ht="15" customHeight="1" x14ac:dyDescent="0.25">
      <c r="A4692" s="59">
        <v>23426</v>
      </c>
      <c r="B4692" s="59" t="s">
        <v>5770</v>
      </c>
      <c r="C4692" s="59" t="s">
        <v>5771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5554</v>
      </c>
      <c r="O4692" s="59" t="s">
        <v>5761</v>
      </c>
      <c r="P4692" s="59" t="s">
        <v>2647</v>
      </c>
      <c r="Q4692" s="59"/>
    </row>
    <row r="4693" spans="1:17" ht="15" customHeight="1" x14ac:dyDescent="0.25">
      <c r="A4693" s="59">
        <v>23423</v>
      </c>
      <c r="B4693" s="59" t="s">
        <v>5764</v>
      </c>
      <c r="C4693" s="59" t="s">
        <v>5765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5554</v>
      </c>
      <c r="O4693" s="59" t="s">
        <v>5761</v>
      </c>
      <c r="P4693" s="59" t="s">
        <v>2647</v>
      </c>
      <c r="Q4693" s="59"/>
    </row>
    <row r="4694" spans="1:17" ht="15" customHeight="1" x14ac:dyDescent="0.25">
      <c r="A4694" s="59">
        <v>23424</v>
      </c>
      <c r="B4694" s="59" t="s">
        <v>5766</v>
      </c>
      <c r="C4694" s="59" t="s">
        <v>5767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5554</v>
      </c>
      <c r="O4694" s="59" t="s">
        <v>5761</v>
      </c>
      <c r="P4694" s="59" t="s">
        <v>2647</v>
      </c>
      <c r="Q4694" s="59"/>
    </row>
    <row r="4695" spans="1:17" ht="15" customHeight="1" x14ac:dyDescent="0.25">
      <c r="A4695" s="59">
        <v>23359</v>
      </c>
      <c r="B4695" s="59" t="s">
        <v>5757</v>
      </c>
      <c r="C4695" s="59" t="s">
        <v>5758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5554</v>
      </c>
      <c r="O4695" s="59" t="s">
        <v>5752</v>
      </c>
      <c r="P4695" s="59" t="s">
        <v>2647</v>
      </c>
      <c r="Q4695" s="59"/>
    </row>
    <row r="4696" spans="1:17" ht="15" customHeight="1" x14ac:dyDescent="0.25">
      <c r="A4696" s="59">
        <v>23353</v>
      </c>
      <c r="B4696" s="59" t="s">
        <v>5743</v>
      </c>
      <c r="C4696" s="59" t="s">
        <v>5744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5554</v>
      </c>
      <c r="O4696" s="59" t="s">
        <v>5745</v>
      </c>
      <c r="P4696" s="59" t="s">
        <v>2647</v>
      </c>
      <c r="Q4696" s="59"/>
    </row>
    <row r="4697" spans="1:17" ht="15" customHeight="1" x14ac:dyDescent="0.25">
      <c r="A4697" s="59">
        <v>23355</v>
      </c>
      <c r="B4697" s="59" t="s">
        <v>5748</v>
      </c>
      <c r="C4697" s="59" t="s">
        <v>5749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5554</v>
      </c>
      <c r="O4697" s="59" t="s">
        <v>5745</v>
      </c>
      <c r="P4697" s="59" t="s">
        <v>2647</v>
      </c>
      <c r="Q4697" s="59"/>
    </row>
    <row r="4698" spans="1:17" ht="15" customHeight="1" x14ac:dyDescent="0.3">
      <c r="A4698" s="63">
        <v>22078</v>
      </c>
      <c r="B4698" s="63" t="s">
        <v>10356</v>
      </c>
      <c r="C4698" s="63" t="s">
        <v>10357</v>
      </c>
      <c r="D4698" s="63"/>
      <c r="E4698" s="63">
        <v>10</v>
      </c>
      <c r="F4698" s="63">
        <v>12</v>
      </c>
      <c r="G4698" s="64">
        <v>3.8749000000000002</v>
      </c>
      <c r="H4698" s="64">
        <f t="shared" si="232"/>
        <v>4.2623899999999999</v>
      </c>
      <c r="I4698" s="63">
        <v>6</v>
      </c>
      <c r="J4698" s="63">
        <v>15</v>
      </c>
      <c r="K4698" s="63">
        <v>90</v>
      </c>
      <c r="L4698" s="63">
        <f t="shared" si="233"/>
        <v>0</v>
      </c>
      <c r="M4698" s="63">
        <f t="shared" si="234"/>
        <v>0</v>
      </c>
      <c r="N4698" s="63" t="s">
        <v>6323</v>
      </c>
      <c r="O4698" s="63" t="s">
        <v>6327</v>
      </c>
      <c r="P4698" s="63"/>
      <c r="Q4698" s="63"/>
    </row>
    <row r="4699" spans="1:17" ht="15" customHeight="1" x14ac:dyDescent="0.25">
      <c r="A4699" s="57">
        <v>22847</v>
      </c>
      <c r="B4699" s="57" t="s">
        <v>6452</v>
      </c>
      <c r="C4699" s="57" t="s">
        <v>6453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6323</v>
      </c>
      <c r="O4699" s="57" t="s">
        <v>6327</v>
      </c>
      <c r="P4699" s="57" t="s">
        <v>2231</v>
      </c>
      <c r="Q4699" s="57"/>
    </row>
    <row r="4700" spans="1:17" ht="15" customHeight="1" x14ac:dyDescent="0.25">
      <c r="A4700" s="57">
        <v>21692</v>
      </c>
      <c r="B4700" s="57" t="s">
        <v>5123</v>
      </c>
      <c r="C4700" s="57" t="s">
        <v>5124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5027</v>
      </c>
      <c r="O4700" s="57" t="s">
        <v>5033</v>
      </c>
      <c r="P4700" s="57" t="s">
        <v>2231</v>
      </c>
      <c r="Q4700" s="57"/>
    </row>
    <row r="4701" spans="1:17" ht="15" customHeight="1" x14ac:dyDescent="0.25">
      <c r="A4701" s="57">
        <v>12646</v>
      </c>
      <c r="B4701" s="57" t="s">
        <v>5050</v>
      </c>
      <c r="C4701" s="57" t="s">
        <v>5051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5027</v>
      </c>
      <c r="O4701" s="57" t="s">
        <v>5033</v>
      </c>
      <c r="P4701" s="57" t="s">
        <v>2231</v>
      </c>
      <c r="Q4701" s="57"/>
    </row>
    <row r="4702" spans="1:17" ht="15" customHeight="1" x14ac:dyDescent="0.25">
      <c r="A4702" s="57">
        <v>12645</v>
      </c>
      <c r="B4702" s="57" t="s">
        <v>5048</v>
      </c>
      <c r="C4702" s="57" t="s">
        <v>5049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5027</v>
      </c>
      <c r="O4702" s="57" t="s">
        <v>5033</v>
      </c>
      <c r="P4702" s="57" t="s">
        <v>2231</v>
      </c>
      <c r="Q4702" s="57"/>
    </row>
    <row r="4703" spans="1:17" ht="15" customHeight="1" x14ac:dyDescent="0.25">
      <c r="A4703" s="57">
        <v>12647</v>
      </c>
      <c r="B4703" s="57" t="s">
        <v>5052</v>
      </c>
      <c r="C4703" s="57" t="s">
        <v>5053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5027</v>
      </c>
      <c r="O4703" s="57" t="s">
        <v>5033</v>
      </c>
      <c r="P4703" s="57" t="s">
        <v>2231</v>
      </c>
      <c r="Q4703" s="57"/>
    </row>
    <row r="4704" spans="1:17" ht="15" customHeight="1" x14ac:dyDescent="0.25">
      <c r="A4704" s="57">
        <v>12644</v>
      </c>
      <c r="B4704" s="57" t="s">
        <v>5046</v>
      </c>
      <c r="C4704" s="57" t="s">
        <v>5047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5027</v>
      </c>
      <c r="O4704" s="57" t="s">
        <v>5033</v>
      </c>
      <c r="P4704" s="57" t="s">
        <v>2231</v>
      </c>
      <c r="Q4704" s="57"/>
    </row>
    <row r="4705" spans="1:17" ht="15" customHeight="1" x14ac:dyDescent="0.25">
      <c r="A4705" s="57">
        <v>21910</v>
      </c>
      <c r="B4705" s="57" t="s">
        <v>5125</v>
      </c>
      <c r="C4705" s="57" t="s">
        <v>5126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5027</v>
      </c>
      <c r="O4705" s="57" t="s">
        <v>5033</v>
      </c>
      <c r="P4705" s="57" t="s">
        <v>2231</v>
      </c>
      <c r="Q4705" s="57"/>
    </row>
    <row r="4706" spans="1:17" ht="15" customHeight="1" x14ac:dyDescent="0.25">
      <c r="A4706" s="57">
        <v>2147</v>
      </c>
      <c r="B4706" s="57" t="s">
        <v>5209</v>
      </c>
      <c r="C4706" s="57" t="s">
        <v>5210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5211</v>
      </c>
      <c r="O4706" s="57" t="s">
        <v>5212</v>
      </c>
      <c r="P4706" s="57" t="s">
        <v>2231</v>
      </c>
      <c r="Q4706" s="57"/>
    </row>
    <row r="4707" spans="1:17" ht="15" customHeight="1" x14ac:dyDescent="0.25">
      <c r="A4707" s="57">
        <v>2149</v>
      </c>
      <c r="B4707" s="57" t="s">
        <v>5215</v>
      </c>
      <c r="C4707" s="57" t="s">
        <v>5216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5211</v>
      </c>
      <c r="O4707" s="57" t="s">
        <v>5212</v>
      </c>
      <c r="P4707" s="57" t="s">
        <v>2231</v>
      </c>
      <c r="Q4707" s="57"/>
    </row>
    <row r="4708" spans="1:17" ht="15" customHeight="1" x14ac:dyDescent="0.25">
      <c r="A4708" s="57">
        <v>2148</v>
      </c>
      <c r="B4708" s="57" t="s">
        <v>5213</v>
      </c>
      <c r="C4708" s="57" t="s">
        <v>5214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5211</v>
      </c>
      <c r="O4708" s="57" t="s">
        <v>5212</v>
      </c>
      <c r="P4708" s="57" t="s">
        <v>2231</v>
      </c>
      <c r="Q4708" s="57"/>
    </row>
    <row r="4709" spans="1:17" ht="15" customHeight="1" x14ac:dyDescent="0.25">
      <c r="A4709" s="57">
        <v>2151</v>
      </c>
      <c r="B4709" s="57" t="s">
        <v>5219</v>
      </c>
      <c r="C4709" s="57" t="s">
        <v>5220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5211</v>
      </c>
      <c r="O4709" s="57" t="s">
        <v>5212</v>
      </c>
      <c r="P4709" s="57" t="s">
        <v>2231</v>
      </c>
      <c r="Q4709" s="57"/>
    </row>
    <row r="4710" spans="1:17" ht="15" customHeight="1" x14ac:dyDescent="0.25">
      <c r="A4710" s="57">
        <v>2262</v>
      </c>
      <c r="B4710" s="57" t="s">
        <v>5231</v>
      </c>
      <c r="C4710" s="57" t="s">
        <v>5232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5211</v>
      </c>
      <c r="O4710" s="57" t="s">
        <v>5212</v>
      </c>
      <c r="P4710" s="57" t="s">
        <v>2231</v>
      </c>
      <c r="Q4710" s="57"/>
    </row>
    <row r="4711" spans="1:17" ht="15" customHeight="1" x14ac:dyDescent="0.25">
      <c r="A4711" s="57">
        <v>2150</v>
      </c>
      <c r="B4711" s="57" t="s">
        <v>5217</v>
      </c>
      <c r="C4711" s="57" t="s">
        <v>5218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5211</v>
      </c>
      <c r="O4711" s="57" t="s">
        <v>5212</v>
      </c>
      <c r="P4711" s="57" t="s">
        <v>2231</v>
      </c>
      <c r="Q4711" s="57"/>
    </row>
    <row r="4712" spans="1:17" ht="15" customHeight="1" x14ac:dyDescent="0.25">
      <c r="A4712" s="57">
        <v>2153</v>
      </c>
      <c r="B4712" s="57" t="s">
        <v>5221</v>
      </c>
      <c r="C4712" s="57" t="s">
        <v>5222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5211</v>
      </c>
      <c r="O4712" s="57" t="s">
        <v>5212</v>
      </c>
      <c r="P4712" s="57" t="s">
        <v>2231</v>
      </c>
      <c r="Q4712" s="57"/>
    </row>
    <row r="4713" spans="1:17" ht="15" customHeight="1" x14ac:dyDescent="0.25">
      <c r="A4713" s="57">
        <v>2155</v>
      </c>
      <c r="B4713" s="57" t="s">
        <v>5223</v>
      </c>
      <c r="C4713" s="57" t="s">
        <v>5224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5211</v>
      </c>
      <c r="O4713" s="57" t="s">
        <v>5212</v>
      </c>
      <c r="P4713" s="57" t="s">
        <v>2231</v>
      </c>
      <c r="Q4713" s="57"/>
    </row>
    <row r="4714" spans="1:17" ht="15" customHeight="1" x14ac:dyDescent="0.25">
      <c r="A4714" s="57">
        <v>2156</v>
      </c>
      <c r="B4714" s="57" t="s">
        <v>5225</v>
      </c>
      <c r="C4714" s="57" t="s">
        <v>5226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5211</v>
      </c>
      <c r="O4714" s="57" t="s">
        <v>5212</v>
      </c>
      <c r="P4714" s="57" t="s">
        <v>2231</v>
      </c>
      <c r="Q4714" s="57"/>
    </row>
    <row r="4715" spans="1:17" ht="15" customHeight="1" x14ac:dyDescent="0.25">
      <c r="A4715" s="57">
        <v>5123</v>
      </c>
      <c r="B4715" s="57" t="s">
        <v>5258</v>
      </c>
      <c r="C4715" s="57" t="s">
        <v>5259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5211</v>
      </c>
      <c r="O4715" s="57" t="s">
        <v>5212</v>
      </c>
      <c r="P4715" s="57" t="s">
        <v>2231</v>
      </c>
      <c r="Q4715" s="57"/>
    </row>
    <row r="4716" spans="1:17" ht="15" customHeight="1" x14ac:dyDescent="0.25">
      <c r="A4716" s="57">
        <v>2157</v>
      </c>
      <c r="B4716" s="57" t="s">
        <v>5227</v>
      </c>
      <c r="C4716" s="57" t="s">
        <v>5228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5211</v>
      </c>
      <c r="O4716" s="57" t="s">
        <v>5212</v>
      </c>
      <c r="P4716" s="57" t="s">
        <v>2231</v>
      </c>
      <c r="Q4716" s="57"/>
    </row>
    <row r="4717" spans="1:17" ht="15" customHeight="1" x14ac:dyDescent="0.25">
      <c r="A4717" s="57">
        <v>2158</v>
      </c>
      <c r="B4717" s="57" t="s">
        <v>5229</v>
      </c>
      <c r="C4717" s="57" t="s">
        <v>5230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5211</v>
      </c>
      <c r="O4717" s="57" t="s">
        <v>5212</v>
      </c>
      <c r="P4717" s="57" t="s">
        <v>2231</v>
      </c>
      <c r="Q4717" s="57"/>
    </row>
    <row r="4718" spans="1:17" ht="15" customHeight="1" x14ac:dyDescent="0.25">
      <c r="A4718" s="57">
        <v>14001</v>
      </c>
      <c r="B4718" s="57" t="s">
        <v>5270</v>
      </c>
      <c r="C4718" s="57" t="s">
        <v>5271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5211</v>
      </c>
      <c r="O4718" s="57" t="s">
        <v>5212</v>
      </c>
      <c r="P4718" s="57" t="s">
        <v>2231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6">
        <v>2.8849</v>
      </c>
      <c r="H4719" s="66">
        <f t="shared" si="232"/>
        <v>3.1733899999999999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7592</v>
      </c>
      <c r="O4719" s="55" t="s">
        <v>7598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6">
        <v>4.1148999999999996</v>
      </c>
      <c r="H4720" s="66">
        <f t="shared" si="232"/>
        <v>4.5263899999999992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7592</v>
      </c>
      <c r="O4720" s="55" t="s">
        <v>7598</v>
      </c>
      <c r="P4720" s="55"/>
      <c r="Q4720" s="55"/>
    </row>
    <row r="4721" spans="1:17" ht="15" customHeight="1" x14ac:dyDescent="0.25">
      <c r="A4721" s="57">
        <v>19763</v>
      </c>
      <c r="B4721" s="57" t="s">
        <v>5309</v>
      </c>
      <c r="C4721" s="57" t="s">
        <v>5310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5282</v>
      </c>
      <c r="O4721" s="57" t="s">
        <v>5311</v>
      </c>
      <c r="P4721" s="57" t="s">
        <v>2231</v>
      </c>
      <c r="Q4721" s="57"/>
    </row>
    <row r="4722" spans="1:17" ht="15" customHeight="1" x14ac:dyDescent="0.25">
      <c r="A4722" s="57">
        <v>19765</v>
      </c>
      <c r="B4722" s="57" t="s">
        <v>5312</v>
      </c>
      <c r="C4722" s="57" t="s">
        <v>5313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5282</v>
      </c>
      <c r="O4722" s="57" t="s">
        <v>5311</v>
      </c>
      <c r="P4722" s="57" t="s">
        <v>2231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6">
        <v>2.8849</v>
      </c>
      <c r="H4723" s="66">
        <f t="shared" si="232"/>
        <v>3.1733899999999999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5282</v>
      </c>
      <c r="O4723" s="55" t="s">
        <v>5311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6">
        <v>3.1949000000000001</v>
      </c>
      <c r="H4724" s="66">
        <f t="shared" si="232"/>
        <v>3.5143900000000001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5282</v>
      </c>
      <c r="O4724" s="55" t="s">
        <v>5311</v>
      </c>
      <c r="P4724" s="55"/>
      <c r="Q4724" s="55"/>
    </row>
    <row r="4725" spans="1:17" ht="15" customHeight="1" x14ac:dyDescent="0.25">
      <c r="A4725" s="57">
        <v>3308</v>
      </c>
      <c r="B4725" s="57" t="s">
        <v>6350</v>
      </c>
      <c r="C4725" s="57" t="s">
        <v>6351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6323</v>
      </c>
      <c r="O4725" s="57" t="s">
        <v>6327</v>
      </c>
      <c r="P4725" s="57" t="s">
        <v>2231</v>
      </c>
      <c r="Q4725" s="57"/>
    </row>
    <row r="4726" spans="1:17" ht="15" customHeight="1" x14ac:dyDescent="0.25">
      <c r="A4726" s="59">
        <v>23104</v>
      </c>
      <c r="B4726" s="59" t="s">
        <v>6470</v>
      </c>
      <c r="C4726" s="59" t="s">
        <v>6471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6323</v>
      </c>
      <c r="O4726" s="59" t="s">
        <v>6327</v>
      </c>
      <c r="P4726" s="59" t="s">
        <v>2647</v>
      </c>
      <c r="Q4726" s="59"/>
    </row>
    <row r="4727" spans="1:17" ht="15" customHeight="1" x14ac:dyDescent="0.25">
      <c r="A4727" s="59">
        <v>23102</v>
      </c>
      <c r="B4727" s="59" t="s">
        <v>6468</v>
      </c>
      <c r="C4727" s="59" t="s">
        <v>6469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6323</v>
      </c>
      <c r="O4727" s="59" t="s">
        <v>6327</v>
      </c>
      <c r="P4727" s="59" t="s">
        <v>2647</v>
      </c>
      <c r="Q4727" s="59"/>
    </row>
    <row r="4728" spans="1:17" ht="15" customHeight="1" x14ac:dyDescent="0.3">
      <c r="A4728" s="63">
        <v>6444</v>
      </c>
      <c r="B4728" s="63" t="s">
        <v>10258</v>
      </c>
      <c r="C4728" s="63" t="s">
        <v>10259</v>
      </c>
      <c r="D4728" s="63"/>
      <c r="E4728" s="63">
        <v>10</v>
      </c>
      <c r="F4728" s="63">
        <v>12</v>
      </c>
      <c r="G4728" s="64">
        <v>3.3948999999999998</v>
      </c>
      <c r="H4728" s="64">
        <f t="shared" si="232"/>
        <v>3.7343899999999999</v>
      </c>
      <c r="I4728" s="63">
        <v>13</v>
      </c>
      <c r="J4728" s="63">
        <v>8</v>
      </c>
      <c r="K4728" s="63">
        <v>104</v>
      </c>
      <c r="L4728" s="63">
        <f t="shared" si="233"/>
        <v>0</v>
      </c>
      <c r="M4728" s="63">
        <f t="shared" si="234"/>
        <v>0</v>
      </c>
      <c r="N4728" s="63" t="s">
        <v>6323</v>
      </c>
      <c r="O4728" s="63" t="s">
        <v>6327</v>
      </c>
      <c r="P4728" s="63"/>
      <c r="Q4728" s="63"/>
    </row>
    <row r="4729" spans="1:17" ht="15" customHeight="1" x14ac:dyDescent="0.3">
      <c r="A4729" s="63">
        <v>14843</v>
      </c>
      <c r="B4729" s="63" t="s">
        <v>10300</v>
      </c>
      <c r="C4729" s="63" t="s">
        <v>10301</v>
      </c>
      <c r="D4729" s="63"/>
      <c r="E4729" s="63">
        <v>10</v>
      </c>
      <c r="F4729" s="63">
        <v>12</v>
      </c>
      <c r="G4729" s="64">
        <v>3.3948999999999998</v>
      </c>
      <c r="H4729" s="64">
        <f t="shared" si="232"/>
        <v>3.7343899999999999</v>
      </c>
      <c r="I4729" s="63">
        <v>13</v>
      </c>
      <c r="J4729" s="63">
        <v>8</v>
      </c>
      <c r="K4729" s="63">
        <v>104</v>
      </c>
      <c r="L4729" s="63">
        <f t="shared" si="233"/>
        <v>0</v>
      </c>
      <c r="M4729" s="63">
        <f t="shared" si="234"/>
        <v>0</v>
      </c>
      <c r="N4729" s="63" t="s">
        <v>6323</v>
      </c>
      <c r="O4729" s="63" t="s">
        <v>6327</v>
      </c>
      <c r="P4729" s="63"/>
      <c r="Q4729" s="63"/>
    </row>
    <row r="4730" spans="1:17" ht="15" customHeight="1" x14ac:dyDescent="0.3">
      <c r="A4730" s="63">
        <v>134</v>
      </c>
      <c r="B4730" s="63" t="s">
        <v>10173</v>
      </c>
      <c r="C4730" s="63" t="s">
        <v>10174</v>
      </c>
      <c r="D4730" s="63"/>
      <c r="E4730" s="63">
        <v>10</v>
      </c>
      <c r="F4730" s="63">
        <v>12</v>
      </c>
      <c r="G4730" s="64">
        <v>3.3948999999999998</v>
      </c>
      <c r="H4730" s="64">
        <f t="shared" si="232"/>
        <v>3.7343899999999999</v>
      </c>
      <c r="I4730" s="63">
        <v>13</v>
      </c>
      <c r="J4730" s="63">
        <v>8</v>
      </c>
      <c r="K4730" s="63">
        <v>104</v>
      </c>
      <c r="L4730" s="63">
        <f t="shared" si="233"/>
        <v>0</v>
      </c>
      <c r="M4730" s="63">
        <f t="shared" si="234"/>
        <v>0</v>
      </c>
      <c r="N4730" s="63" t="s">
        <v>6323</v>
      </c>
      <c r="O4730" s="63" t="s">
        <v>6327</v>
      </c>
      <c r="P4730" s="63"/>
      <c r="Q4730" s="63"/>
    </row>
    <row r="4731" spans="1:17" ht="15" customHeight="1" x14ac:dyDescent="0.3">
      <c r="A4731" s="63">
        <v>13958</v>
      </c>
      <c r="B4731" s="63" t="s">
        <v>10289</v>
      </c>
      <c r="C4731" s="63" t="s">
        <v>10290</v>
      </c>
      <c r="D4731" s="63"/>
      <c r="E4731" s="63">
        <v>10</v>
      </c>
      <c r="F4731" s="63">
        <v>12</v>
      </c>
      <c r="G4731" s="64">
        <v>2.7848999999999999</v>
      </c>
      <c r="H4731" s="64">
        <f t="shared" ref="H4731:H4792" si="235">G4731*E4731%+G4731</f>
        <v>3.0633900000000001</v>
      </c>
      <c r="I4731" s="63">
        <v>13</v>
      </c>
      <c r="J4731" s="63">
        <v>12</v>
      </c>
      <c r="K4731" s="63">
        <v>156</v>
      </c>
      <c r="L4731" s="63">
        <f t="shared" ref="L4731:L4792" si="236">G4731*F4731*D4731</f>
        <v>0</v>
      </c>
      <c r="M4731" s="63">
        <f t="shared" ref="M4731:M4792" si="237">H4731*F4731*D4731</f>
        <v>0</v>
      </c>
      <c r="N4731" s="63" t="s">
        <v>6323</v>
      </c>
      <c r="O4731" s="63" t="s">
        <v>6327</v>
      </c>
      <c r="P4731" s="63"/>
      <c r="Q4731" s="63"/>
    </row>
    <row r="4732" spans="1:17" ht="15" customHeight="1" x14ac:dyDescent="0.25">
      <c r="A4732" s="57">
        <v>3273</v>
      </c>
      <c r="B4732" s="57" t="s">
        <v>6348</v>
      </c>
      <c r="C4732" s="57" t="s">
        <v>6349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6323</v>
      </c>
      <c r="O4732" s="57" t="s">
        <v>6327</v>
      </c>
      <c r="P4732" s="57" t="s">
        <v>2231</v>
      </c>
      <c r="Q4732" s="57"/>
    </row>
    <row r="4733" spans="1:17" ht="15" customHeight="1" x14ac:dyDescent="0.25">
      <c r="A4733" s="57">
        <v>5840</v>
      </c>
      <c r="B4733" s="57" t="s">
        <v>6366</v>
      </c>
      <c r="C4733" s="57" t="s">
        <v>6367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6323</v>
      </c>
      <c r="O4733" s="57" t="s">
        <v>6327</v>
      </c>
      <c r="P4733" s="57" t="s">
        <v>2231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6">
        <v>3.0449000000000002</v>
      </c>
      <c r="H4734" s="66">
        <f t="shared" si="235"/>
        <v>3.3493900000000001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6323</v>
      </c>
      <c r="O4734" s="55" t="s">
        <v>6327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6">
        <v>3.0449000000000002</v>
      </c>
      <c r="H4735" s="66">
        <f t="shared" si="235"/>
        <v>3.3493900000000001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6323</v>
      </c>
      <c r="O4735" s="55" t="s">
        <v>6327</v>
      </c>
      <c r="P4735" s="55"/>
      <c r="Q4735" s="55"/>
    </row>
    <row r="4736" spans="1:17" ht="15" customHeight="1" x14ac:dyDescent="0.25">
      <c r="A4736" s="57">
        <v>14886</v>
      </c>
      <c r="B4736" s="57" t="s">
        <v>6384</v>
      </c>
      <c r="C4736" s="57" t="s">
        <v>6385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6323</v>
      </c>
      <c r="O4736" s="57" t="s">
        <v>6327</v>
      </c>
      <c r="P4736" s="57" t="s">
        <v>2231</v>
      </c>
      <c r="Q4736" s="57"/>
    </row>
    <row r="4737" spans="1:17" ht="15" customHeight="1" x14ac:dyDescent="0.25">
      <c r="A4737" s="57">
        <v>3493</v>
      </c>
      <c r="B4737" s="57" t="s">
        <v>6356</v>
      </c>
      <c r="C4737" s="57" t="s">
        <v>6357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6323</v>
      </c>
      <c r="O4737" s="57" t="s">
        <v>6327</v>
      </c>
      <c r="P4737" s="57" t="s">
        <v>2231</v>
      </c>
      <c r="Q4737" s="57"/>
    </row>
    <row r="4738" spans="1:17" ht="15" customHeight="1" x14ac:dyDescent="0.25">
      <c r="A4738" s="57">
        <v>14885</v>
      </c>
      <c r="B4738" s="57" t="s">
        <v>6382</v>
      </c>
      <c r="C4738" s="57" t="s">
        <v>6383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6323</v>
      </c>
      <c r="O4738" s="57" t="s">
        <v>6327</v>
      </c>
      <c r="P4738" s="57" t="s">
        <v>2231</v>
      </c>
      <c r="Q4738" s="57"/>
    </row>
    <row r="4739" spans="1:17" ht="15" customHeight="1" x14ac:dyDescent="0.25">
      <c r="A4739" s="57">
        <v>3492</v>
      </c>
      <c r="B4739" s="57" t="s">
        <v>6354</v>
      </c>
      <c r="C4739" s="57" t="s">
        <v>6355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6323</v>
      </c>
      <c r="O4739" s="57" t="s">
        <v>6327</v>
      </c>
      <c r="P4739" s="57" t="s">
        <v>2231</v>
      </c>
      <c r="Q4739" s="57"/>
    </row>
    <row r="4740" spans="1:17" ht="15" customHeight="1" x14ac:dyDescent="0.25">
      <c r="A4740" s="57">
        <v>3494</v>
      </c>
      <c r="B4740" s="57" t="s">
        <v>6358</v>
      </c>
      <c r="C4740" s="57" t="s">
        <v>6359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6323</v>
      </c>
      <c r="O4740" s="57" t="s">
        <v>6327</v>
      </c>
      <c r="P4740" s="57" t="s">
        <v>2231</v>
      </c>
      <c r="Q4740" s="57"/>
    </row>
    <row r="4741" spans="1:17" ht="15" customHeight="1" x14ac:dyDescent="0.25">
      <c r="A4741" s="57">
        <v>3491</v>
      </c>
      <c r="B4741" s="57" t="s">
        <v>6352</v>
      </c>
      <c r="C4741" s="57" t="s">
        <v>6353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6323</v>
      </c>
      <c r="O4741" s="57" t="s">
        <v>6327</v>
      </c>
      <c r="P4741" s="57" t="s">
        <v>2231</v>
      </c>
      <c r="Q4741" s="57"/>
    </row>
    <row r="4742" spans="1:17" ht="15" customHeight="1" x14ac:dyDescent="0.25">
      <c r="A4742" s="57">
        <v>18515</v>
      </c>
      <c r="B4742" s="57" t="s">
        <v>6399</v>
      </c>
      <c r="C4742" s="57" t="s">
        <v>6400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6323</v>
      </c>
      <c r="O4742" s="57" t="s">
        <v>6327</v>
      </c>
      <c r="P4742" s="57" t="s">
        <v>2231</v>
      </c>
      <c r="Q4742" s="57"/>
    </row>
    <row r="4743" spans="1:17" ht="15" customHeight="1" x14ac:dyDescent="0.25">
      <c r="A4743" s="57">
        <v>11700</v>
      </c>
      <c r="B4743" s="57" t="s">
        <v>6372</v>
      </c>
      <c r="C4743" s="57" t="s">
        <v>6373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6323</v>
      </c>
      <c r="O4743" s="57" t="s">
        <v>6327</v>
      </c>
      <c r="P4743" s="57" t="s">
        <v>2231</v>
      </c>
      <c r="Q4743" s="57"/>
    </row>
    <row r="4744" spans="1:17" ht="15" customHeight="1" x14ac:dyDescent="0.25">
      <c r="A4744" s="57">
        <v>22825</v>
      </c>
      <c r="B4744" s="57" t="s">
        <v>6446</v>
      </c>
      <c r="C4744" s="57" t="s">
        <v>6447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6323</v>
      </c>
      <c r="O4744" s="57" t="s">
        <v>6327</v>
      </c>
      <c r="P4744" s="57" t="s">
        <v>2231</v>
      </c>
      <c r="Q4744" s="57"/>
    </row>
    <row r="4745" spans="1:17" ht="15" customHeight="1" x14ac:dyDescent="0.25">
      <c r="A4745" s="57">
        <v>11704</v>
      </c>
      <c r="B4745" s="57" t="s">
        <v>6376</v>
      </c>
      <c r="C4745" s="57" t="s">
        <v>6377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6323</v>
      </c>
      <c r="O4745" s="57" t="s">
        <v>6327</v>
      </c>
      <c r="P4745" s="57" t="s">
        <v>2231</v>
      </c>
      <c r="Q4745" s="57"/>
    </row>
    <row r="4746" spans="1:17" ht="15" customHeight="1" x14ac:dyDescent="0.25">
      <c r="A4746" s="57">
        <v>14887</v>
      </c>
      <c r="B4746" s="57" t="s">
        <v>6386</v>
      </c>
      <c r="C4746" s="57" t="s">
        <v>6387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6323</v>
      </c>
      <c r="O4746" s="57" t="s">
        <v>6327</v>
      </c>
      <c r="P4746" s="57" t="s">
        <v>2231</v>
      </c>
      <c r="Q4746" s="57"/>
    </row>
    <row r="4747" spans="1:17" ht="15" customHeight="1" x14ac:dyDescent="0.25">
      <c r="A4747" s="57">
        <v>18516</v>
      </c>
      <c r="B4747" s="57" t="s">
        <v>6401</v>
      </c>
      <c r="C4747" s="57" t="s">
        <v>6402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6323</v>
      </c>
      <c r="O4747" s="57" t="s">
        <v>6327</v>
      </c>
      <c r="P4747" s="57" t="s">
        <v>2231</v>
      </c>
      <c r="Q4747" s="57"/>
    </row>
    <row r="4748" spans="1:17" ht="15" customHeight="1" x14ac:dyDescent="0.25">
      <c r="A4748" s="57">
        <v>22826</v>
      </c>
      <c r="B4748" s="57" t="s">
        <v>6448</v>
      </c>
      <c r="C4748" s="57" t="s">
        <v>6449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6323</v>
      </c>
      <c r="O4748" s="57" t="s">
        <v>6327</v>
      </c>
      <c r="P4748" s="57" t="s">
        <v>2231</v>
      </c>
      <c r="Q4748" s="57"/>
    </row>
    <row r="4749" spans="1:17" ht="15" customHeight="1" x14ac:dyDescent="0.25">
      <c r="A4749" s="57">
        <v>11701</v>
      </c>
      <c r="B4749" s="57" t="s">
        <v>6374</v>
      </c>
      <c r="C4749" s="57" t="s">
        <v>6375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6323</v>
      </c>
      <c r="O4749" s="57" t="s">
        <v>6327</v>
      </c>
      <c r="P4749" s="57" t="s">
        <v>2231</v>
      </c>
      <c r="Q4749" s="57"/>
    </row>
    <row r="4750" spans="1:17" ht="15" customHeight="1" x14ac:dyDescent="0.25">
      <c r="A4750" s="57">
        <v>3258</v>
      </c>
      <c r="B4750" s="57" t="s">
        <v>6346</v>
      </c>
      <c r="C4750" s="57" t="s">
        <v>6347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6323</v>
      </c>
      <c r="O4750" s="57" t="s">
        <v>6327</v>
      </c>
      <c r="P4750" s="57" t="s">
        <v>2231</v>
      </c>
      <c r="Q4750" s="57"/>
    </row>
    <row r="4751" spans="1:17" ht="15" customHeight="1" x14ac:dyDescent="0.25">
      <c r="A4751" s="57">
        <v>2638</v>
      </c>
      <c r="B4751" s="57" t="s">
        <v>6342</v>
      </c>
      <c r="C4751" s="57" t="s">
        <v>6343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6323</v>
      </c>
      <c r="O4751" s="57" t="s">
        <v>6327</v>
      </c>
      <c r="P4751" s="57" t="s">
        <v>2231</v>
      </c>
      <c r="Q4751" s="57"/>
    </row>
    <row r="4752" spans="1:17" ht="15" customHeight="1" x14ac:dyDescent="0.25">
      <c r="A4752" s="59">
        <v>22828</v>
      </c>
      <c r="B4752" s="59" t="s">
        <v>6466</v>
      </c>
      <c r="C4752" s="59" t="s">
        <v>6467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6323</v>
      </c>
      <c r="O4752" s="59" t="s">
        <v>6394</v>
      </c>
      <c r="P4752" s="59" t="s">
        <v>2647</v>
      </c>
      <c r="Q4752" s="59"/>
    </row>
    <row r="4753" spans="1:17" ht="15" customHeight="1" x14ac:dyDescent="0.25">
      <c r="A4753" s="57">
        <v>18356</v>
      </c>
      <c r="B4753" s="57" t="s">
        <v>6395</v>
      </c>
      <c r="C4753" s="57" t="s">
        <v>6396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6323</v>
      </c>
      <c r="O4753" s="57" t="s">
        <v>6394</v>
      </c>
      <c r="P4753" s="57" t="s">
        <v>2231</v>
      </c>
      <c r="Q4753" s="57"/>
    </row>
    <row r="4754" spans="1:17" ht="15" customHeight="1" x14ac:dyDescent="0.25">
      <c r="A4754" s="57">
        <v>22827</v>
      </c>
      <c r="B4754" s="57" t="s">
        <v>6450</v>
      </c>
      <c r="C4754" s="57" t="s">
        <v>6451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6323</v>
      </c>
      <c r="O4754" s="57" t="s">
        <v>6394</v>
      </c>
      <c r="P4754" s="57" t="s">
        <v>2231</v>
      </c>
      <c r="Q4754" s="57"/>
    </row>
    <row r="4755" spans="1:17" ht="15" customHeight="1" x14ac:dyDescent="0.25">
      <c r="A4755" s="57">
        <v>18357</v>
      </c>
      <c r="B4755" s="57" t="s">
        <v>6397</v>
      </c>
      <c r="C4755" s="57" t="s">
        <v>6398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6323</v>
      </c>
      <c r="O4755" s="57" t="s">
        <v>6394</v>
      </c>
      <c r="P4755" s="57" t="s">
        <v>2231</v>
      </c>
      <c r="Q4755" s="57"/>
    </row>
    <row r="4756" spans="1:17" ht="15" customHeight="1" x14ac:dyDescent="0.25">
      <c r="A4756" s="57">
        <v>18355</v>
      </c>
      <c r="B4756" s="57" t="s">
        <v>6392</v>
      </c>
      <c r="C4756" s="57" t="s">
        <v>6393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6323</v>
      </c>
      <c r="O4756" s="57" t="s">
        <v>6394</v>
      </c>
      <c r="P4756" s="57" t="s">
        <v>2231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6">
        <v>1.1349</v>
      </c>
      <c r="H4757" s="66">
        <f t="shared" si="235"/>
        <v>1.2483900000000001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6323</v>
      </c>
      <c r="O4757" s="55" t="s">
        <v>6327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6">
        <v>1.9549000000000001</v>
      </c>
      <c r="H4758" s="66">
        <f t="shared" si="235"/>
        <v>2.1503900000000002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6323</v>
      </c>
      <c r="O4758" s="55" t="s">
        <v>6327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6">
        <v>1.9549000000000001</v>
      </c>
      <c r="H4759" s="66">
        <f t="shared" si="235"/>
        <v>2.1503900000000002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6323</v>
      </c>
      <c r="O4759" s="55" t="s">
        <v>6327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6">
        <v>1.9549000000000001</v>
      </c>
      <c r="H4760" s="66">
        <f t="shared" si="235"/>
        <v>2.1503900000000002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6323</v>
      </c>
      <c r="O4760" s="55" t="s">
        <v>6327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6">
        <v>1.9549000000000001</v>
      </c>
      <c r="H4761" s="66">
        <f t="shared" si="235"/>
        <v>2.1503900000000002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6323</v>
      </c>
      <c r="O4761" s="55" t="s">
        <v>6327</v>
      </c>
      <c r="P4761" s="55"/>
      <c r="Q4761" s="55"/>
    </row>
    <row r="4762" spans="1:17" ht="15" customHeight="1" x14ac:dyDescent="0.25">
      <c r="A4762" s="57">
        <v>22824</v>
      </c>
      <c r="B4762" s="57" t="s">
        <v>6444</v>
      </c>
      <c r="C4762" s="57" t="s">
        <v>6445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6323</v>
      </c>
      <c r="O4762" s="57" t="s">
        <v>6327</v>
      </c>
      <c r="P4762" s="57" t="s">
        <v>2231</v>
      </c>
      <c r="Q4762" s="57"/>
    </row>
    <row r="4763" spans="1:17" ht="15" customHeight="1" x14ac:dyDescent="0.25">
      <c r="A4763" s="57">
        <v>6866</v>
      </c>
      <c r="B4763" s="57" t="s">
        <v>6370</v>
      </c>
      <c r="C4763" s="57" t="s">
        <v>6371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6323</v>
      </c>
      <c r="O4763" s="57" t="s">
        <v>6327</v>
      </c>
      <c r="P4763" s="57" t="s">
        <v>2231</v>
      </c>
      <c r="Q4763" s="57"/>
    </row>
    <row r="4764" spans="1:17" ht="15" customHeight="1" x14ac:dyDescent="0.3">
      <c r="A4764" s="63">
        <v>12980</v>
      </c>
      <c r="B4764" s="63" t="s">
        <v>10276</v>
      </c>
      <c r="C4764" s="63" t="s">
        <v>10277</v>
      </c>
      <c r="D4764" s="63"/>
      <c r="E4764" s="63">
        <v>10</v>
      </c>
      <c r="F4764" s="63">
        <v>24</v>
      </c>
      <c r="G4764" s="64">
        <v>4.6349</v>
      </c>
      <c r="H4764" s="64">
        <f t="shared" si="235"/>
        <v>5.0983900000000002</v>
      </c>
      <c r="I4764" s="63">
        <v>9</v>
      </c>
      <c r="J4764" s="63">
        <v>6</v>
      </c>
      <c r="K4764" s="63">
        <v>54</v>
      </c>
      <c r="L4764" s="63">
        <f t="shared" si="236"/>
        <v>0</v>
      </c>
      <c r="M4764" s="63">
        <f t="shared" si="237"/>
        <v>0</v>
      </c>
      <c r="N4764" s="63" t="s">
        <v>6323</v>
      </c>
      <c r="O4764" s="63" t="s">
        <v>6327</v>
      </c>
      <c r="P4764" s="63"/>
      <c r="Q4764" s="63"/>
    </row>
    <row r="4765" spans="1:17" ht="15" customHeight="1" x14ac:dyDescent="0.3">
      <c r="A4765" s="63">
        <v>20715</v>
      </c>
      <c r="B4765" s="63" t="s">
        <v>10332</v>
      </c>
      <c r="C4765" s="63" t="s">
        <v>10333</v>
      </c>
      <c r="D4765" s="63"/>
      <c r="E4765" s="63">
        <v>10</v>
      </c>
      <c r="F4765" s="63">
        <v>18</v>
      </c>
      <c r="G4765" s="64">
        <v>5.6249000000000002</v>
      </c>
      <c r="H4765" s="64">
        <f t="shared" si="235"/>
        <v>6.1873900000000006</v>
      </c>
      <c r="I4765" s="63">
        <v>12</v>
      </c>
      <c r="J4765" s="63">
        <v>4</v>
      </c>
      <c r="K4765" s="63">
        <v>48</v>
      </c>
      <c r="L4765" s="63">
        <f t="shared" si="236"/>
        <v>0</v>
      </c>
      <c r="M4765" s="63">
        <f t="shared" si="237"/>
        <v>0</v>
      </c>
      <c r="N4765" s="63" t="s">
        <v>6323</v>
      </c>
      <c r="O4765" s="63" t="s">
        <v>6327</v>
      </c>
      <c r="P4765" s="63"/>
      <c r="Q4765" s="63"/>
    </row>
    <row r="4766" spans="1:17" ht="15" customHeight="1" x14ac:dyDescent="0.3">
      <c r="A4766" s="63">
        <v>22989</v>
      </c>
      <c r="B4766" s="63" t="s">
        <v>10384</v>
      </c>
      <c r="C4766" s="63" t="s">
        <v>10385</v>
      </c>
      <c r="D4766" s="63"/>
      <c r="E4766" s="63">
        <v>10</v>
      </c>
      <c r="F4766" s="63">
        <v>36</v>
      </c>
      <c r="G4766" s="64">
        <v>3.1048999999999998</v>
      </c>
      <c r="H4766" s="64">
        <f t="shared" si="235"/>
        <v>3.4153899999999999</v>
      </c>
      <c r="I4766" s="63">
        <v>10</v>
      </c>
      <c r="J4766" s="63">
        <v>7</v>
      </c>
      <c r="K4766" s="63">
        <v>70</v>
      </c>
      <c r="L4766" s="63">
        <f t="shared" si="236"/>
        <v>0</v>
      </c>
      <c r="M4766" s="63">
        <f t="shared" si="237"/>
        <v>0</v>
      </c>
      <c r="N4766" s="63" t="s">
        <v>6323</v>
      </c>
      <c r="O4766" s="63" t="s">
        <v>6327</v>
      </c>
      <c r="P4766" s="63"/>
      <c r="Q4766" s="63"/>
    </row>
    <row r="4767" spans="1:17" ht="15" customHeight="1" x14ac:dyDescent="0.25">
      <c r="A4767" s="57">
        <v>5837</v>
      </c>
      <c r="B4767" s="57" t="s">
        <v>6364</v>
      </c>
      <c r="C4767" s="57" t="s">
        <v>6365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6323</v>
      </c>
      <c r="O4767" s="57" t="s">
        <v>6327</v>
      </c>
      <c r="P4767" s="57" t="s">
        <v>2231</v>
      </c>
      <c r="Q4767" s="57"/>
    </row>
    <row r="4768" spans="1:17" ht="15" customHeight="1" x14ac:dyDescent="0.25">
      <c r="A4768" s="57">
        <v>22823</v>
      </c>
      <c r="B4768" s="57" t="s">
        <v>6442</v>
      </c>
      <c r="C4768" s="57" t="s">
        <v>6443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6323</v>
      </c>
      <c r="O4768" s="57" t="s">
        <v>6327</v>
      </c>
      <c r="P4768" s="57" t="s">
        <v>2231</v>
      </c>
      <c r="Q4768" s="57"/>
    </row>
    <row r="4769" spans="1:17" ht="15" customHeight="1" x14ac:dyDescent="0.25">
      <c r="A4769" s="57">
        <v>22822</v>
      </c>
      <c r="B4769" s="57" t="s">
        <v>6440</v>
      </c>
      <c r="C4769" s="57" t="s">
        <v>6441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6323</v>
      </c>
      <c r="O4769" s="57" t="s">
        <v>6327</v>
      </c>
      <c r="P4769" s="57" t="s">
        <v>2231</v>
      </c>
      <c r="Q4769" s="57"/>
    </row>
    <row r="4770" spans="1:17" ht="15" customHeight="1" x14ac:dyDescent="0.25">
      <c r="A4770" s="57">
        <v>22821</v>
      </c>
      <c r="B4770" s="57" t="s">
        <v>6438</v>
      </c>
      <c r="C4770" s="57" t="s">
        <v>6439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6323</v>
      </c>
      <c r="O4770" s="57" t="s">
        <v>6327</v>
      </c>
      <c r="P4770" s="57" t="s">
        <v>2231</v>
      </c>
      <c r="Q4770" s="57"/>
    </row>
    <row r="4771" spans="1:17" ht="15" customHeight="1" x14ac:dyDescent="0.3">
      <c r="A4771" s="63">
        <v>23161</v>
      </c>
      <c r="B4771" s="63" t="s">
        <v>10388</v>
      </c>
      <c r="C4771" s="63" t="s">
        <v>10389</v>
      </c>
      <c r="D4771" s="63"/>
      <c r="E4771" s="63">
        <v>10</v>
      </c>
      <c r="F4771" s="63">
        <v>12</v>
      </c>
      <c r="G4771" s="64">
        <v>8.2348999999999997</v>
      </c>
      <c r="H4771" s="64">
        <f t="shared" si="235"/>
        <v>9.0583899999999993</v>
      </c>
      <c r="I4771" s="63">
        <v>12</v>
      </c>
      <c r="J4771" s="63">
        <v>4</v>
      </c>
      <c r="K4771" s="63">
        <v>48</v>
      </c>
      <c r="L4771" s="63">
        <f t="shared" si="236"/>
        <v>0</v>
      </c>
      <c r="M4771" s="63">
        <f t="shared" si="237"/>
        <v>0</v>
      </c>
      <c r="N4771" s="63" t="s">
        <v>6323</v>
      </c>
      <c r="O4771" s="63" t="s">
        <v>6327</v>
      </c>
      <c r="P4771" s="63"/>
      <c r="Q4771" s="63"/>
    </row>
    <row r="4772" spans="1:17" ht="15" customHeight="1" x14ac:dyDescent="0.3">
      <c r="A4772" s="63">
        <v>44</v>
      </c>
      <c r="B4772" s="63" t="s">
        <v>10171</v>
      </c>
      <c r="C4772" s="63" t="s">
        <v>10172</v>
      </c>
      <c r="D4772" s="63"/>
      <c r="E4772" s="63">
        <v>10</v>
      </c>
      <c r="F4772" s="63">
        <v>24</v>
      </c>
      <c r="G4772" s="64">
        <v>4.5348999999999995</v>
      </c>
      <c r="H4772" s="64">
        <f t="shared" si="235"/>
        <v>4.988389999999999</v>
      </c>
      <c r="I4772" s="63">
        <v>10</v>
      </c>
      <c r="J4772" s="63">
        <v>6</v>
      </c>
      <c r="K4772" s="63">
        <v>60</v>
      </c>
      <c r="L4772" s="63">
        <f t="shared" si="236"/>
        <v>0</v>
      </c>
      <c r="M4772" s="63">
        <f t="shared" si="237"/>
        <v>0</v>
      </c>
      <c r="N4772" s="63" t="s">
        <v>6323</v>
      </c>
      <c r="O4772" s="63" t="s">
        <v>6327</v>
      </c>
      <c r="P4772" s="63"/>
      <c r="Q4772" s="63"/>
    </row>
    <row r="4773" spans="1:17" ht="15" customHeight="1" x14ac:dyDescent="0.3">
      <c r="A4773" s="63">
        <v>43</v>
      </c>
      <c r="B4773" s="63" t="s">
        <v>10169</v>
      </c>
      <c r="C4773" s="63" t="s">
        <v>10170</v>
      </c>
      <c r="D4773" s="63"/>
      <c r="E4773" s="63">
        <v>10</v>
      </c>
      <c r="F4773" s="63">
        <v>24</v>
      </c>
      <c r="G4773" s="64">
        <v>4.5348999999999995</v>
      </c>
      <c r="H4773" s="64">
        <f t="shared" si="235"/>
        <v>4.988389999999999</v>
      </c>
      <c r="I4773" s="63">
        <v>9</v>
      </c>
      <c r="J4773" s="63">
        <v>6</v>
      </c>
      <c r="K4773" s="63">
        <v>54</v>
      </c>
      <c r="L4773" s="63">
        <f t="shared" si="236"/>
        <v>0</v>
      </c>
      <c r="M4773" s="63">
        <f t="shared" si="237"/>
        <v>0</v>
      </c>
      <c r="N4773" s="63" t="s">
        <v>6323</v>
      </c>
      <c r="O4773" s="63" t="s">
        <v>6327</v>
      </c>
      <c r="P4773" s="63"/>
      <c r="Q4773" s="63"/>
    </row>
    <row r="4774" spans="1:17" ht="15" customHeight="1" x14ac:dyDescent="0.3">
      <c r="A4774" s="63">
        <v>11889</v>
      </c>
      <c r="B4774" s="63" t="s">
        <v>10270</v>
      </c>
      <c r="C4774" s="63" t="s">
        <v>10271</v>
      </c>
      <c r="D4774" s="63"/>
      <c r="E4774" s="63">
        <v>10</v>
      </c>
      <c r="F4774" s="63">
        <v>18</v>
      </c>
      <c r="G4774" s="64">
        <v>6.1749000000000001</v>
      </c>
      <c r="H4774" s="64">
        <f t="shared" si="235"/>
        <v>6.7923900000000001</v>
      </c>
      <c r="I4774" s="63">
        <v>12</v>
      </c>
      <c r="J4774" s="63">
        <v>4</v>
      </c>
      <c r="K4774" s="63">
        <v>48</v>
      </c>
      <c r="L4774" s="63">
        <f t="shared" si="236"/>
        <v>0</v>
      </c>
      <c r="M4774" s="63">
        <f t="shared" si="237"/>
        <v>0</v>
      </c>
      <c r="N4774" s="63" t="s">
        <v>6323</v>
      </c>
      <c r="O4774" s="63" t="s">
        <v>6327</v>
      </c>
      <c r="P4774" s="63"/>
      <c r="Q4774" s="63"/>
    </row>
    <row r="4775" spans="1:17" ht="15" customHeight="1" x14ac:dyDescent="0.3">
      <c r="A4775" s="63">
        <v>3395</v>
      </c>
      <c r="B4775" s="63" t="s">
        <v>10211</v>
      </c>
      <c r="C4775" s="63" t="s">
        <v>10212</v>
      </c>
      <c r="D4775" s="63"/>
      <c r="E4775" s="63">
        <v>10</v>
      </c>
      <c r="F4775" s="63">
        <v>12</v>
      </c>
      <c r="G4775" s="64">
        <v>2.7349000000000001</v>
      </c>
      <c r="H4775" s="64">
        <f t="shared" si="235"/>
        <v>3.0083900000000003</v>
      </c>
      <c r="I4775" s="63">
        <v>9</v>
      </c>
      <c r="J4775" s="63">
        <v>24</v>
      </c>
      <c r="K4775" s="63">
        <v>216</v>
      </c>
      <c r="L4775" s="63">
        <f t="shared" si="236"/>
        <v>0</v>
      </c>
      <c r="M4775" s="63">
        <f t="shared" si="237"/>
        <v>0</v>
      </c>
      <c r="N4775" s="63" t="s">
        <v>6323</v>
      </c>
      <c r="O4775" s="63" t="s">
        <v>6327</v>
      </c>
      <c r="P4775" s="63"/>
      <c r="Q4775" s="63"/>
    </row>
    <row r="4776" spans="1:17" ht="15" customHeight="1" x14ac:dyDescent="0.3">
      <c r="A4776" s="63">
        <v>3396</v>
      </c>
      <c r="B4776" s="63" t="s">
        <v>10213</v>
      </c>
      <c r="C4776" s="63" t="s">
        <v>10214</v>
      </c>
      <c r="D4776" s="63"/>
      <c r="E4776" s="63">
        <v>10</v>
      </c>
      <c r="F4776" s="63">
        <v>12</v>
      </c>
      <c r="G4776" s="64">
        <v>2.7349000000000001</v>
      </c>
      <c r="H4776" s="64">
        <f t="shared" si="235"/>
        <v>3.0083900000000003</v>
      </c>
      <c r="I4776" s="63">
        <v>9</v>
      </c>
      <c r="J4776" s="63">
        <v>24</v>
      </c>
      <c r="K4776" s="63">
        <v>216</v>
      </c>
      <c r="L4776" s="63">
        <f t="shared" si="236"/>
        <v>0</v>
      </c>
      <c r="M4776" s="63">
        <f t="shared" si="237"/>
        <v>0</v>
      </c>
      <c r="N4776" s="63" t="s">
        <v>6323</v>
      </c>
      <c r="O4776" s="63" t="s">
        <v>6327</v>
      </c>
      <c r="P4776" s="63"/>
      <c r="Q4776" s="63"/>
    </row>
    <row r="4777" spans="1:17" ht="15" customHeight="1" x14ac:dyDescent="0.25">
      <c r="A4777" s="57">
        <v>22329</v>
      </c>
      <c r="B4777" s="57" t="s">
        <v>6420</v>
      </c>
      <c r="C4777" s="57" t="s">
        <v>6421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6323</v>
      </c>
      <c r="O4777" s="57" t="s">
        <v>6327</v>
      </c>
      <c r="P4777" s="57" t="s">
        <v>2231</v>
      </c>
      <c r="Q4777" s="57"/>
    </row>
    <row r="4778" spans="1:17" ht="15" customHeight="1" x14ac:dyDescent="0.25">
      <c r="A4778" s="57">
        <v>6755</v>
      </c>
      <c r="B4778" s="57" t="s">
        <v>6368</v>
      </c>
      <c r="C4778" s="57" t="s">
        <v>6369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6323</v>
      </c>
      <c r="O4778" s="57" t="s">
        <v>6327</v>
      </c>
      <c r="P4778" s="57" t="s">
        <v>2231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6">
        <v>0.95489999999999997</v>
      </c>
      <c r="H4779" s="66">
        <f t="shared" si="235"/>
        <v>0.99309599999999998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5554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6">
        <v>0.95489999999999997</v>
      </c>
      <c r="H4780" s="66">
        <f t="shared" si="235"/>
        <v>0.99309599999999998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5554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6">
        <v>0.95489999999999997</v>
      </c>
      <c r="H4781" s="66">
        <f t="shared" si="235"/>
        <v>0.99309599999999998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5554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6">
        <v>0.95489999999999997</v>
      </c>
      <c r="H4782" s="66">
        <f t="shared" si="235"/>
        <v>0.99309599999999998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5554</v>
      </c>
      <c r="O4782" s="55" t="s">
        <v>5694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6">
        <v>1.5448999999999999</v>
      </c>
      <c r="H4783" s="66">
        <f t="shared" si="235"/>
        <v>1.6066959999999999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5554</v>
      </c>
      <c r="O4783" s="55" t="s">
        <v>5612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6">
        <v>0.95489999999999997</v>
      </c>
      <c r="H4784" s="66">
        <f t="shared" si="235"/>
        <v>0.99309599999999998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5554</v>
      </c>
      <c r="O4784" s="55" t="s">
        <v>5650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6">
        <v>1.0249000000000001</v>
      </c>
      <c r="H4785" s="66">
        <f t="shared" si="235"/>
        <v>1.0658960000000002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5554</v>
      </c>
      <c r="O4785" s="55" t="s">
        <v>5650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6">
        <v>1.2349000000000001</v>
      </c>
      <c r="H4786" s="66">
        <f t="shared" si="235"/>
        <v>1.2842960000000001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5554</v>
      </c>
      <c r="O4786" s="55" t="s">
        <v>5650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6">
        <v>2.2648999999999999</v>
      </c>
      <c r="H4787" s="66">
        <f t="shared" si="235"/>
        <v>2.355496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5554</v>
      </c>
      <c r="O4787" s="55" t="s">
        <v>5694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6">
        <v>1.2948999999999999</v>
      </c>
      <c r="H4788" s="66">
        <f t="shared" si="235"/>
        <v>1.3466959999999999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5554</v>
      </c>
      <c r="O4788" s="55" t="s">
        <v>5576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6">
        <v>1.3349</v>
      </c>
      <c r="H4789" s="66">
        <f t="shared" si="235"/>
        <v>1.388296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5554</v>
      </c>
      <c r="O4789" s="55" t="s">
        <v>5576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6">
        <v>1.4449000000000001</v>
      </c>
      <c r="H4790" s="66">
        <f t="shared" si="235"/>
        <v>1.502696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5554</v>
      </c>
      <c r="O4790" s="55" t="s">
        <v>5561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6">
        <v>0.9849</v>
      </c>
      <c r="H4791" s="66">
        <f t="shared" si="235"/>
        <v>1.0242960000000001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5554</v>
      </c>
      <c r="O4791" s="55" t="s">
        <v>5576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6">
        <v>0.9849</v>
      </c>
      <c r="H4792" s="66">
        <f t="shared" si="235"/>
        <v>1.0242960000000001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5554</v>
      </c>
      <c r="O4792" s="55" t="s">
        <v>5607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6">
        <v>1.2349000000000001</v>
      </c>
      <c r="H4793" s="66">
        <f t="shared" ref="H4793:H4856" si="238">G4793*E4793%+G4793</f>
        <v>1.2842960000000001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5554</v>
      </c>
      <c r="O4793" s="55" t="s">
        <v>5561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6">
        <v>1.9549000000000001</v>
      </c>
      <c r="H4794" s="66">
        <f t="shared" si="238"/>
        <v>2.033096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5554</v>
      </c>
      <c r="O4794" s="55" t="s">
        <v>5591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5589</v>
      </c>
      <c r="C4795" s="57" t="s">
        <v>5590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5554</v>
      </c>
      <c r="O4795" s="57" t="s">
        <v>5591</v>
      </c>
      <c r="P4795" s="57" t="s">
        <v>2231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6">
        <v>1.4048999999999998</v>
      </c>
      <c r="H4796" s="66">
        <f t="shared" si="238"/>
        <v>1.4610959999999997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5554</v>
      </c>
      <c r="O4796" s="55" t="s">
        <v>5576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6">
        <v>1.2349000000000001</v>
      </c>
      <c r="H4797" s="66">
        <f t="shared" si="238"/>
        <v>1.3583900000000002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5554</v>
      </c>
      <c r="O4797" s="55" t="s">
        <v>5561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6">
        <v>1.3349</v>
      </c>
      <c r="H4798" s="66">
        <f t="shared" si="238"/>
        <v>1.388296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5554</v>
      </c>
      <c r="O4798" s="55" t="s">
        <v>5561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6">
        <v>1.2448999999999999</v>
      </c>
      <c r="H4799" s="66">
        <f t="shared" si="238"/>
        <v>1.2946959999999998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5554</v>
      </c>
      <c r="O4799" s="55" t="s">
        <v>5561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6">
        <v>1.9548999999999999</v>
      </c>
      <c r="H4800" s="66">
        <f t="shared" si="238"/>
        <v>2.033096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5554</v>
      </c>
      <c r="O4800" s="55" t="s">
        <v>5697</v>
      </c>
      <c r="P4800" s="55"/>
      <c r="Q4800" s="55"/>
    </row>
    <row r="4801" spans="1:17" ht="15" customHeight="1" x14ac:dyDescent="0.25">
      <c r="A4801" s="57">
        <v>6631</v>
      </c>
      <c r="B4801" s="57" t="s">
        <v>5619</v>
      </c>
      <c r="C4801" s="57" t="s">
        <v>5620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5554</v>
      </c>
      <c r="O4801" s="57" t="s">
        <v>5621</v>
      </c>
      <c r="P4801" s="57" t="s">
        <v>2231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6">
        <v>1.7049000000000001</v>
      </c>
      <c r="H4802" s="66">
        <f t="shared" si="238"/>
        <v>1.8753900000000001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5027</v>
      </c>
      <c r="O4802" s="55" t="s">
        <v>5033</v>
      </c>
      <c r="P4802" s="55"/>
      <c r="Q4802" s="55"/>
    </row>
    <row r="4803" spans="1:17" ht="15" customHeight="1" x14ac:dyDescent="0.25">
      <c r="A4803" s="57">
        <v>22737</v>
      </c>
      <c r="B4803" s="57" t="s">
        <v>5131</v>
      </c>
      <c r="C4803" s="57" t="s">
        <v>5132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5027</v>
      </c>
      <c r="O4803" s="57" t="s">
        <v>5033</v>
      </c>
      <c r="P4803" s="57" t="s">
        <v>2231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6">
        <v>1.5448999999999999</v>
      </c>
      <c r="H4804" s="66">
        <f t="shared" si="238"/>
        <v>1.69939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5027</v>
      </c>
      <c r="O4804" s="55" t="s">
        <v>5033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6">
        <v>1.5448999999999999</v>
      </c>
      <c r="H4805" s="66">
        <f t="shared" si="238"/>
        <v>1.69939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5027</v>
      </c>
      <c r="O4805" s="55" t="s">
        <v>5033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6">
        <v>1.7648999999999999</v>
      </c>
      <c r="H4806" s="66">
        <f t="shared" si="238"/>
        <v>1.9413899999999999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5027</v>
      </c>
      <c r="O4806" s="55" t="s">
        <v>5033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6">
        <v>1.0949</v>
      </c>
      <c r="H4807" s="66">
        <f t="shared" si="238"/>
        <v>1.1386959999999999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5818</v>
      </c>
      <c r="O4807" s="55" t="s">
        <v>5900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6">
        <v>1.0949</v>
      </c>
      <c r="H4808" s="66">
        <f t="shared" si="238"/>
        <v>1.1386959999999999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5818</v>
      </c>
      <c r="O4808" s="55" t="s">
        <v>5900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6">
        <v>1.1949000000000001</v>
      </c>
      <c r="H4809" s="66">
        <f t="shared" si="238"/>
        <v>1.242696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5818</v>
      </c>
      <c r="O4809" s="55" t="s">
        <v>5841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6">
        <v>1.1949000000000001</v>
      </c>
      <c r="H4810" s="66">
        <f t="shared" si="238"/>
        <v>1.242696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5818</v>
      </c>
      <c r="O4810" s="55" t="s">
        <v>5841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6">
        <v>1.1949000000000001</v>
      </c>
      <c r="H4811" s="66">
        <f t="shared" si="238"/>
        <v>1.242696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5818</v>
      </c>
      <c r="O4811" s="55" t="s">
        <v>5841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6">
        <v>1.3349</v>
      </c>
      <c r="H4812" s="66">
        <f t="shared" si="238"/>
        <v>1.388296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5818</v>
      </c>
      <c r="O4812" s="55" t="s">
        <v>5919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6">
        <v>1.3349</v>
      </c>
      <c r="H4813" s="66">
        <f t="shared" si="238"/>
        <v>1.388296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5818</v>
      </c>
      <c r="O4813" s="55" t="s">
        <v>5919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6">
        <v>1.3349</v>
      </c>
      <c r="H4814" s="66">
        <f t="shared" si="238"/>
        <v>1.388296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5818</v>
      </c>
      <c r="O4814" s="55" t="s">
        <v>5919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6">
        <v>1.0949</v>
      </c>
      <c r="H4815" s="66">
        <f t="shared" si="238"/>
        <v>1.1386959999999999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5818</v>
      </c>
      <c r="O4815" s="55" t="s">
        <v>5841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6">
        <v>1.9149</v>
      </c>
      <c r="H4816" s="66">
        <f t="shared" si="238"/>
        <v>1.9914960000000002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5818</v>
      </c>
      <c r="O4816" s="55" t="s">
        <v>5841</v>
      </c>
      <c r="P4816" s="55"/>
      <c r="Q4816" s="55"/>
    </row>
    <row r="4817" spans="1:17" ht="15" customHeight="1" x14ac:dyDescent="0.25">
      <c r="A4817" s="61">
        <v>14566</v>
      </c>
      <c r="B4817" s="61" t="s">
        <v>6186</v>
      </c>
      <c r="C4817" s="61" t="s">
        <v>6187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5818</v>
      </c>
      <c r="O4817" s="61" t="s">
        <v>5819</v>
      </c>
      <c r="P4817" s="61" t="s">
        <v>3415</v>
      </c>
      <c r="Q4817" s="61"/>
    </row>
    <row r="4818" spans="1:17" ht="15" customHeight="1" x14ac:dyDescent="0.25">
      <c r="A4818" s="61">
        <v>14022</v>
      </c>
      <c r="B4818" s="61" t="s">
        <v>6160</v>
      </c>
      <c r="C4818" s="61" t="s">
        <v>6161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5818</v>
      </c>
      <c r="O4818" s="61" t="s">
        <v>5819</v>
      </c>
      <c r="P4818" s="61" t="s">
        <v>3415</v>
      </c>
      <c r="Q4818" s="61"/>
    </row>
    <row r="4819" spans="1:17" ht="15" customHeight="1" x14ac:dyDescent="0.25">
      <c r="A4819" s="61">
        <v>14058</v>
      </c>
      <c r="B4819" s="61" t="s">
        <v>6170</v>
      </c>
      <c r="C4819" s="61" t="s">
        <v>6171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5818</v>
      </c>
      <c r="O4819" s="61" t="s">
        <v>5819</v>
      </c>
      <c r="P4819" s="61" t="s">
        <v>3415</v>
      </c>
      <c r="Q4819" s="61"/>
    </row>
    <row r="4820" spans="1:17" ht="15" customHeight="1" x14ac:dyDescent="0.25">
      <c r="A4820" s="61">
        <v>13348</v>
      </c>
      <c r="B4820" s="61" t="s">
        <v>6138</v>
      </c>
      <c r="C4820" s="61" t="s">
        <v>6139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5818</v>
      </c>
      <c r="O4820" s="61" t="s">
        <v>5819</v>
      </c>
      <c r="P4820" s="61" t="s">
        <v>3415</v>
      </c>
      <c r="Q4820" s="61"/>
    </row>
    <row r="4821" spans="1:17" ht="15" customHeight="1" x14ac:dyDescent="0.25">
      <c r="A4821" s="61">
        <v>13354</v>
      </c>
      <c r="B4821" s="61" t="s">
        <v>6150</v>
      </c>
      <c r="C4821" s="61" t="s">
        <v>6151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5818</v>
      </c>
      <c r="O4821" s="61" t="s">
        <v>5819</v>
      </c>
      <c r="P4821" s="61" t="s">
        <v>3415</v>
      </c>
      <c r="Q4821" s="61"/>
    </row>
    <row r="4822" spans="1:17" ht="15" customHeight="1" x14ac:dyDescent="0.25">
      <c r="A4822" s="61">
        <v>13347</v>
      </c>
      <c r="B4822" s="61" t="s">
        <v>6136</v>
      </c>
      <c r="C4822" s="61" t="s">
        <v>6137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5818</v>
      </c>
      <c r="O4822" s="61" t="s">
        <v>5819</v>
      </c>
      <c r="P4822" s="61" t="s">
        <v>3415</v>
      </c>
      <c r="Q4822" s="61"/>
    </row>
    <row r="4823" spans="1:17" ht="15" customHeight="1" x14ac:dyDescent="0.25">
      <c r="A4823" s="61">
        <v>14063</v>
      </c>
      <c r="B4823" s="61" t="s">
        <v>6172</v>
      </c>
      <c r="C4823" s="61" t="s">
        <v>6173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5818</v>
      </c>
      <c r="O4823" s="61" t="s">
        <v>5819</v>
      </c>
      <c r="P4823" s="61" t="s">
        <v>3415</v>
      </c>
      <c r="Q4823" s="61"/>
    </row>
    <row r="4824" spans="1:17" ht="15" customHeight="1" x14ac:dyDescent="0.25">
      <c r="A4824" s="61">
        <v>13345</v>
      </c>
      <c r="B4824" s="61" t="s">
        <v>6132</v>
      </c>
      <c r="C4824" s="61" t="s">
        <v>6133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5818</v>
      </c>
      <c r="O4824" s="61" t="s">
        <v>5819</v>
      </c>
      <c r="P4824" s="61" t="s">
        <v>3415</v>
      </c>
      <c r="Q4824" s="61"/>
    </row>
    <row r="4825" spans="1:17" ht="15" customHeight="1" x14ac:dyDescent="0.25">
      <c r="A4825" s="61">
        <v>15207</v>
      </c>
      <c r="B4825" s="61" t="s">
        <v>6200</v>
      </c>
      <c r="C4825" s="61" t="s">
        <v>6201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5818</v>
      </c>
      <c r="O4825" s="61" t="s">
        <v>5819</v>
      </c>
      <c r="P4825" s="61" t="s">
        <v>3415</v>
      </c>
      <c r="Q4825" s="61"/>
    </row>
    <row r="4826" spans="1:17" ht="15" customHeight="1" x14ac:dyDescent="0.25">
      <c r="A4826" s="61">
        <v>13346</v>
      </c>
      <c r="B4826" s="61" t="s">
        <v>6134</v>
      </c>
      <c r="C4826" s="61" t="s">
        <v>6135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5818</v>
      </c>
      <c r="O4826" s="61" t="s">
        <v>5819</v>
      </c>
      <c r="P4826" s="61" t="s">
        <v>3415</v>
      </c>
      <c r="Q4826" s="61"/>
    </row>
    <row r="4827" spans="1:17" ht="15" customHeight="1" x14ac:dyDescent="0.25">
      <c r="A4827" s="61">
        <v>13350</v>
      </c>
      <c r="B4827" s="61" t="s">
        <v>6142</v>
      </c>
      <c r="C4827" s="61" t="s">
        <v>6143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5818</v>
      </c>
      <c r="O4827" s="61" t="s">
        <v>5819</v>
      </c>
      <c r="P4827" s="61" t="s">
        <v>3415</v>
      </c>
      <c r="Q4827" s="61"/>
    </row>
    <row r="4828" spans="1:17" ht="15" customHeight="1" x14ac:dyDescent="0.25">
      <c r="A4828" s="61">
        <v>13353</v>
      </c>
      <c r="B4828" s="61" t="s">
        <v>6148</v>
      </c>
      <c r="C4828" s="61" t="s">
        <v>6149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5818</v>
      </c>
      <c r="O4828" s="61" t="s">
        <v>5819</v>
      </c>
      <c r="P4828" s="61" t="s">
        <v>3415</v>
      </c>
      <c r="Q4828" s="61"/>
    </row>
    <row r="4829" spans="1:17" ht="15" customHeight="1" x14ac:dyDescent="0.25">
      <c r="A4829" s="61">
        <v>14025</v>
      </c>
      <c r="B4829" s="61" t="s">
        <v>6166</v>
      </c>
      <c r="C4829" s="61" t="s">
        <v>6167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5818</v>
      </c>
      <c r="O4829" s="61" t="s">
        <v>5819</v>
      </c>
      <c r="P4829" s="61" t="s">
        <v>3415</v>
      </c>
      <c r="Q4829" s="61"/>
    </row>
    <row r="4830" spans="1:17" ht="15" customHeight="1" x14ac:dyDescent="0.25">
      <c r="A4830" s="61">
        <v>13351</v>
      </c>
      <c r="B4830" s="61" t="s">
        <v>6144</v>
      </c>
      <c r="C4830" s="61" t="s">
        <v>6145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5818</v>
      </c>
      <c r="O4830" s="61" t="s">
        <v>5819</v>
      </c>
      <c r="P4830" s="61" t="s">
        <v>3415</v>
      </c>
      <c r="Q4830" s="61"/>
    </row>
    <row r="4831" spans="1:17" ht="15" customHeight="1" x14ac:dyDescent="0.25">
      <c r="A4831" s="61">
        <v>14052</v>
      </c>
      <c r="B4831" s="61" t="s">
        <v>6168</v>
      </c>
      <c r="C4831" s="61" t="s">
        <v>6169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5818</v>
      </c>
      <c r="O4831" s="61" t="s">
        <v>5819</v>
      </c>
      <c r="P4831" s="61" t="s">
        <v>3415</v>
      </c>
      <c r="Q4831" s="61"/>
    </row>
    <row r="4832" spans="1:17" ht="15" customHeight="1" x14ac:dyDescent="0.25">
      <c r="A4832" s="61">
        <v>13352</v>
      </c>
      <c r="B4832" s="61" t="s">
        <v>6146</v>
      </c>
      <c r="C4832" s="61" t="s">
        <v>6147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5818</v>
      </c>
      <c r="O4832" s="61" t="s">
        <v>5819</v>
      </c>
      <c r="P4832" s="61" t="s">
        <v>3415</v>
      </c>
      <c r="Q4832" s="61"/>
    </row>
    <row r="4833" spans="1:17" ht="15" customHeight="1" x14ac:dyDescent="0.25">
      <c r="A4833" s="61">
        <v>15205</v>
      </c>
      <c r="B4833" s="61" t="s">
        <v>6196</v>
      </c>
      <c r="C4833" s="61" t="s">
        <v>6197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5818</v>
      </c>
      <c r="O4833" s="61" t="s">
        <v>5819</v>
      </c>
      <c r="P4833" s="61" t="s">
        <v>3415</v>
      </c>
      <c r="Q4833" s="61"/>
    </row>
    <row r="4834" spans="1:17" ht="15" customHeight="1" x14ac:dyDescent="0.25">
      <c r="A4834" s="61">
        <v>13349</v>
      </c>
      <c r="B4834" s="61" t="s">
        <v>6140</v>
      </c>
      <c r="C4834" s="61" t="s">
        <v>6141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5818</v>
      </c>
      <c r="O4834" s="61" t="s">
        <v>5819</v>
      </c>
      <c r="P4834" s="61" t="s">
        <v>3415</v>
      </c>
      <c r="Q4834" s="61"/>
    </row>
    <row r="4835" spans="1:17" ht="15" customHeight="1" x14ac:dyDescent="0.25">
      <c r="A4835" s="61">
        <v>14265</v>
      </c>
      <c r="B4835" s="61" t="s">
        <v>6174</v>
      </c>
      <c r="C4835" s="61" t="s">
        <v>6175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5818</v>
      </c>
      <c r="O4835" s="61" t="s">
        <v>5819</v>
      </c>
      <c r="P4835" s="61" t="s">
        <v>3415</v>
      </c>
      <c r="Q4835" s="61"/>
    </row>
    <row r="4836" spans="1:17" ht="15" customHeight="1" x14ac:dyDescent="0.25">
      <c r="A4836" s="61">
        <v>13705</v>
      </c>
      <c r="B4836" s="61" t="s">
        <v>6154</v>
      </c>
      <c r="C4836" s="61" t="s">
        <v>6155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5818</v>
      </c>
      <c r="O4836" s="61" t="s">
        <v>5819</v>
      </c>
      <c r="P4836" s="61" t="s">
        <v>3415</v>
      </c>
      <c r="Q4836" s="61"/>
    </row>
    <row r="4837" spans="1:17" ht="15" customHeight="1" x14ac:dyDescent="0.25">
      <c r="A4837" s="61">
        <v>13344</v>
      </c>
      <c r="B4837" s="61" t="s">
        <v>6130</v>
      </c>
      <c r="C4837" s="61" t="s">
        <v>6131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5818</v>
      </c>
      <c r="O4837" s="61" t="s">
        <v>5819</v>
      </c>
      <c r="P4837" s="61" t="s">
        <v>3415</v>
      </c>
      <c r="Q4837" s="61"/>
    </row>
    <row r="4838" spans="1:17" ht="15" customHeight="1" x14ac:dyDescent="0.25">
      <c r="A4838" s="61">
        <v>15206</v>
      </c>
      <c r="B4838" s="61" t="s">
        <v>6198</v>
      </c>
      <c r="C4838" s="61" t="s">
        <v>6199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5818</v>
      </c>
      <c r="O4838" s="61" t="s">
        <v>5819</v>
      </c>
      <c r="P4838" s="61" t="s">
        <v>3415</v>
      </c>
      <c r="Q4838" s="61"/>
    </row>
    <row r="4839" spans="1:17" ht="15" customHeight="1" x14ac:dyDescent="0.25">
      <c r="A4839" s="61">
        <v>13343</v>
      </c>
      <c r="B4839" s="61" t="s">
        <v>6128</v>
      </c>
      <c r="C4839" s="61" t="s">
        <v>6129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5818</v>
      </c>
      <c r="O4839" s="61" t="s">
        <v>5819</v>
      </c>
      <c r="P4839" s="61" t="s">
        <v>3415</v>
      </c>
      <c r="Q4839" s="61"/>
    </row>
    <row r="4840" spans="1:17" ht="15" customHeight="1" x14ac:dyDescent="0.25">
      <c r="A4840" s="61">
        <v>14024</v>
      </c>
      <c r="B4840" s="61" t="s">
        <v>6164</v>
      </c>
      <c r="C4840" s="61" t="s">
        <v>6165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5818</v>
      </c>
      <c r="O4840" s="61" t="s">
        <v>5819</v>
      </c>
      <c r="P4840" s="61" t="s">
        <v>3415</v>
      </c>
      <c r="Q4840" s="61"/>
    </row>
    <row r="4841" spans="1:17" ht="15" customHeight="1" x14ac:dyDescent="0.25">
      <c r="A4841" s="61">
        <v>13704</v>
      </c>
      <c r="B4841" s="61" t="s">
        <v>6152</v>
      </c>
      <c r="C4841" s="61" t="s">
        <v>6153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5818</v>
      </c>
      <c r="O4841" s="61" t="s">
        <v>5819</v>
      </c>
      <c r="P4841" s="61" t="s">
        <v>3415</v>
      </c>
      <c r="Q4841" s="61"/>
    </row>
    <row r="4842" spans="1:17" ht="15" customHeight="1" x14ac:dyDescent="0.25">
      <c r="A4842" s="61">
        <v>13707</v>
      </c>
      <c r="B4842" s="61" t="s">
        <v>6158</v>
      </c>
      <c r="C4842" s="61" t="s">
        <v>6159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5818</v>
      </c>
      <c r="O4842" s="61" t="s">
        <v>5819</v>
      </c>
      <c r="P4842" s="61" t="s">
        <v>3415</v>
      </c>
      <c r="Q4842" s="61"/>
    </row>
    <row r="4843" spans="1:17" ht="15" customHeight="1" x14ac:dyDescent="0.25">
      <c r="A4843" s="61">
        <v>14266</v>
      </c>
      <c r="B4843" s="61" t="s">
        <v>6176</v>
      </c>
      <c r="C4843" s="61" t="s">
        <v>6177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5818</v>
      </c>
      <c r="O4843" s="61" t="s">
        <v>5819</v>
      </c>
      <c r="P4843" s="61" t="s">
        <v>3415</v>
      </c>
      <c r="Q4843" s="61"/>
    </row>
    <row r="4844" spans="1:17" ht="15" customHeight="1" x14ac:dyDescent="0.25">
      <c r="A4844" s="61">
        <v>13706</v>
      </c>
      <c r="B4844" s="61" t="s">
        <v>6156</v>
      </c>
      <c r="C4844" s="61" t="s">
        <v>6157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5818</v>
      </c>
      <c r="O4844" s="61" t="s">
        <v>5819</v>
      </c>
      <c r="P4844" s="61" t="s">
        <v>3415</v>
      </c>
      <c r="Q4844" s="61"/>
    </row>
    <row r="4845" spans="1:17" ht="15" customHeight="1" x14ac:dyDescent="0.25">
      <c r="A4845" s="61">
        <v>14023</v>
      </c>
      <c r="B4845" s="61" t="s">
        <v>6162</v>
      </c>
      <c r="C4845" s="61" t="s">
        <v>6163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5818</v>
      </c>
      <c r="O4845" s="61" t="s">
        <v>5819</v>
      </c>
      <c r="P4845" s="61" t="s">
        <v>3415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6">
        <v>1.1349</v>
      </c>
      <c r="H4846" s="66">
        <f t="shared" si="238"/>
        <v>1.180296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5818</v>
      </c>
      <c r="O4846" s="55" t="s">
        <v>5869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6">
        <v>1.1349</v>
      </c>
      <c r="H4847" s="66">
        <f t="shared" si="238"/>
        <v>1.180296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5818</v>
      </c>
      <c r="O4847" s="55" t="s">
        <v>5869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6">
        <v>1.1349</v>
      </c>
      <c r="H4848" s="66">
        <f t="shared" si="238"/>
        <v>1.180296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5818</v>
      </c>
      <c r="O4848" s="55" t="s">
        <v>5869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6">
        <v>1.1349</v>
      </c>
      <c r="H4849" s="66">
        <f t="shared" si="238"/>
        <v>1.180296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5818</v>
      </c>
      <c r="O4849" s="55" t="s">
        <v>5869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6">
        <v>1.5049000000000001</v>
      </c>
      <c r="H4850" s="66">
        <f t="shared" si="238"/>
        <v>1.565096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5818</v>
      </c>
      <c r="O4850" s="55" t="s">
        <v>5936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6">
        <v>1.5049000000000001</v>
      </c>
      <c r="H4851" s="66">
        <f t="shared" si="238"/>
        <v>1.565096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5818</v>
      </c>
      <c r="O4851" s="55" t="s">
        <v>5936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6">
        <v>1.5049000000000001</v>
      </c>
      <c r="H4852" s="66">
        <f t="shared" si="238"/>
        <v>1.565096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5818</v>
      </c>
      <c r="O4852" s="55" t="s">
        <v>5936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6">
        <v>1.2948999999999999</v>
      </c>
      <c r="H4853" s="66">
        <f t="shared" si="238"/>
        <v>1.3466959999999999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5818</v>
      </c>
      <c r="O4853" s="55" t="s">
        <v>5850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6">
        <v>1.2948999999999999</v>
      </c>
      <c r="H4854" s="66">
        <f t="shared" si="238"/>
        <v>1.3466959999999999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5818</v>
      </c>
      <c r="O4854" s="55" t="s">
        <v>5850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6">
        <v>1.2948999999999999</v>
      </c>
      <c r="H4855" s="66">
        <f t="shared" si="238"/>
        <v>1.3466959999999999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5818</v>
      </c>
      <c r="O4855" s="55" t="s">
        <v>5850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6">
        <v>1.2948999999999999</v>
      </c>
      <c r="H4856" s="66">
        <f t="shared" si="238"/>
        <v>1.3466959999999999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5818</v>
      </c>
      <c r="O4856" s="55" t="s">
        <v>5850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6">
        <v>1.2948999999999999</v>
      </c>
      <c r="H4857" s="66">
        <f t="shared" ref="H4857:H4920" si="241">G4857*E4857%+G4857</f>
        <v>1.3466959999999999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5818</v>
      </c>
      <c r="O4857" s="55" t="s">
        <v>5850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6">
        <v>1.2948999999999999</v>
      </c>
      <c r="H4858" s="66">
        <f t="shared" si="241"/>
        <v>1.3466959999999999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5818</v>
      </c>
      <c r="O4858" s="55" t="s">
        <v>5850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6">
        <v>1.2948999999999999</v>
      </c>
      <c r="H4859" s="66">
        <f t="shared" si="241"/>
        <v>1.3466959999999999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5818</v>
      </c>
      <c r="O4859" s="55" t="s">
        <v>5850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6">
        <v>1.2948999999999999</v>
      </c>
      <c r="H4860" s="66">
        <f t="shared" si="241"/>
        <v>1.3466959999999999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5818</v>
      </c>
      <c r="O4860" s="55" t="s">
        <v>5850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6">
        <v>1.2948999999999999</v>
      </c>
      <c r="H4861" s="66">
        <f t="shared" si="241"/>
        <v>1.3466959999999999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5818</v>
      </c>
      <c r="O4861" s="55" t="s">
        <v>5850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6">
        <v>1.2948999999999999</v>
      </c>
      <c r="H4862" s="66">
        <f t="shared" si="241"/>
        <v>1.3466959999999999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5818</v>
      </c>
      <c r="O4862" s="55" t="s">
        <v>5850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6">
        <v>0.95489999999999997</v>
      </c>
      <c r="H4863" s="66">
        <f t="shared" si="241"/>
        <v>0.99309599999999998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5818</v>
      </c>
      <c r="O4863" s="55" t="s">
        <v>5850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6">
        <v>0.95489999999999997</v>
      </c>
      <c r="H4864" s="66">
        <f t="shared" si="241"/>
        <v>0.99309599999999998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5818</v>
      </c>
      <c r="O4864" s="55" t="s">
        <v>5850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6">
        <v>0.95489999999999997</v>
      </c>
      <c r="H4865" s="66">
        <f t="shared" si="241"/>
        <v>0.99309599999999998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5818</v>
      </c>
      <c r="O4865" s="55" t="s">
        <v>5850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6">
        <v>0.95489999999999997</v>
      </c>
      <c r="H4866" s="66">
        <f t="shared" si="241"/>
        <v>0.99309599999999998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5818</v>
      </c>
      <c r="O4866" s="55" t="s">
        <v>5850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6">
        <v>0.95489999999999997</v>
      </c>
      <c r="H4867" s="66">
        <f t="shared" si="241"/>
        <v>0.99309599999999998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5818</v>
      </c>
      <c r="O4867" s="55" t="s">
        <v>5850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6">
        <v>0.95489999999999997</v>
      </c>
      <c r="H4868" s="66">
        <f t="shared" si="241"/>
        <v>0.99309599999999998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5818</v>
      </c>
      <c r="O4868" s="55" t="s">
        <v>5850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6">
        <v>1.1949000000000001</v>
      </c>
      <c r="H4869" s="66">
        <f t="shared" si="241"/>
        <v>1.3143900000000002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7481</v>
      </c>
      <c r="O4869" s="55" t="s">
        <v>7482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6">
        <v>1.1949000000000001</v>
      </c>
      <c r="H4870" s="66">
        <f t="shared" si="241"/>
        <v>1.3143900000000002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7481</v>
      </c>
      <c r="O4870" s="55" t="s">
        <v>7482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6">
        <v>1.1949000000000001</v>
      </c>
      <c r="H4871" s="66">
        <f t="shared" si="241"/>
        <v>1.3143900000000002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7481</v>
      </c>
      <c r="O4871" s="55" t="s">
        <v>7482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6">
        <v>1.1949000000000001</v>
      </c>
      <c r="H4872" s="66">
        <f t="shared" si="241"/>
        <v>1.3143900000000002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7481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7516</v>
      </c>
      <c r="C4873" s="61" t="s">
        <v>7517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7481</v>
      </c>
      <c r="O4873" s="61" t="s">
        <v>7482</v>
      </c>
      <c r="P4873" s="61" t="s">
        <v>3415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6">
        <v>0.72489999999999999</v>
      </c>
      <c r="H4874" s="66">
        <f t="shared" si="241"/>
        <v>0.79739000000000004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5548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6">
        <v>0.72489999999999999</v>
      </c>
      <c r="H4875" s="66">
        <f t="shared" si="241"/>
        <v>0.79739000000000004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5548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6">
        <v>1.5448999999999999</v>
      </c>
      <c r="H4876" s="66">
        <f t="shared" si="241"/>
        <v>1.69939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5548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7586</v>
      </c>
      <c r="C4877" s="57" t="s">
        <v>7587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2772</v>
      </c>
      <c r="O4877" s="57" t="s">
        <v>7567</v>
      </c>
      <c r="P4877" s="57" t="s">
        <v>2231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6">
        <v>0.95489999999999997</v>
      </c>
      <c r="H4878" s="66">
        <f t="shared" si="241"/>
        <v>1.0503899999999999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5027</v>
      </c>
      <c r="O4878" s="55" t="s">
        <v>5033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6">
        <v>0.95489999999999997</v>
      </c>
      <c r="H4879" s="66">
        <f t="shared" si="241"/>
        <v>1.0503899999999999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5027</v>
      </c>
      <c r="O4879" s="55" t="s">
        <v>5033</v>
      </c>
      <c r="P4879" s="55"/>
      <c r="Q4879" s="55"/>
    </row>
    <row r="4880" spans="1:17" ht="15" customHeight="1" x14ac:dyDescent="0.25">
      <c r="A4880" s="57">
        <v>686</v>
      </c>
      <c r="B4880" s="57" t="s">
        <v>6210</v>
      </c>
      <c r="C4880" s="57" t="s">
        <v>6211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6212</v>
      </c>
      <c r="O4880" s="57" t="s">
        <v>6213</v>
      </c>
      <c r="P4880" s="57" t="s">
        <v>2231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6">
        <v>1.8549</v>
      </c>
      <c r="H4881" s="66">
        <f t="shared" si="241"/>
        <v>2.0403899999999999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6212</v>
      </c>
      <c r="O4881" s="55" t="s">
        <v>6302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6">
        <v>1.4448999999999999</v>
      </c>
      <c r="H4882" s="66">
        <f t="shared" si="241"/>
        <v>1.5893899999999999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6212</v>
      </c>
      <c r="O4882" s="55" t="s">
        <v>6219</v>
      </c>
      <c r="P4882" s="55"/>
      <c r="Q4882" s="55"/>
    </row>
    <row r="4883" spans="1:17" ht="15" customHeight="1" x14ac:dyDescent="0.25">
      <c r="A4883" s="59">
        <v>14884</v>
      </c>
      <c r="B4883" s="59" t="s">
        <v>6236</v>
      </c>
      <c r="C4883" s="59" t="s">
        <v>6237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6212</v>
      </c>
      <c r="O4883" s="59" t="s">
        <v>6213</v>
      </c>
      <c r="P4883" s="59" t="s">
        <v>2647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6">
        <v>1.1649</v>
      </c>
      <c r="H4884" s="66">
        <f t="shared" si="241"/>
        <v>1.28139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6212</v>
      </c>
      <c r="O4884" s="55" t="s">
        <v>6213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6">
        <v>0.64489999999999992</v>
      </c>
      <c r="H4885" s="66">
        <f t="shared" si="241"/>
        <v>0.70938999999999997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6212</v>
      </c>
      <c r="O4885" s="55" t="s">
        <v>6213</v>
      </c>
      <c r="P4885" s="55"/>
      <c r="Q4885" s="55"/>
    </row>
    <row r="4886" spans="1:17" ht="15" customHeight="1" x14ac:dyDescent="0.25">
      <c r="A4886" s="57">
        <v>22998</v>
      </c>
      <c r="B4886" s="57" t="s">
        <v>6303</v>
      </c>
      <c r="C4886" s="57" t="s">
        <v>6304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6212</v>
      </c>
      <c r="O4886" s="57" t="s">
        <v>6213</v>
      </c>
      <c r="P4886" s="57" t="s">
        <v>2231</v>
      </c>
      <c r="Q4886" s="57"/>
    </row>
    <row r="4887" spans="1:17" ht="15" customHeight="1" x14ac:dyDescent="0.25">
      <c r="A4887" s="57">
        <v>22999</v>
      </c>
      <c r="B4887" s="57" t="s">
        <v>6305</v>
      </c>
      <c r="C4887" s="57" t="s">
        <v>6306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6212</v>
      </c>
      <c r="O4887" s="57" t="s">
        <v>6213</v>
      </c>
      <c r="P4887" s="57" t="s">
        <v>2231</v>
      </c>
      <c r="Q4887" s="57"/>
    </row>
    <row r="4888" spans="1:17" ht="15" customHeight="1" x14ac:dyDescent="0.25">
      <c r="A4888" s="61">
        <v>702</v>
      </c>
      <c r="B4888" s="61" t="s">
        <v>6311</v>
      </c>
      <c r="C4888" s="61" t="s">
        <v>6312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6212</v>
      </c>
      <c r="O4888" s="61" t="s">
        <v>6302</v>
      </c>
      <c r="P4888" s="61" t="s">
        <v>3415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6">
        <v>2.2648999999999999</v>
      </c>
      <c r="H4889" s="66">
        <f t="shared" si="241"/>
        <v>2.49139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6212</v>
      </c>
      <c r="O4889" s="55" t="s">
        <v>6213</v>
      </c>
      <c r="P4889" s="55"/>
      <c r="Q4889" s="55"/>
    </row>
    <row r="4890" spans="1:17" ht="15" customHeight="1" x14ac:dyDescent="0.25">
      <c r="A4890" s="57">
        <v>16078</v>
      </c>
      <c r="B4890" s="57" t="s">
        <v>7006</v>
      </c>
      <c r="C4890" s="57" t="s">
        <v>7007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6632</v>
      </c>
      <c r="O4890" s="57" t="s">
        <v>6633</v>
      </c>
      <c r="P4890" s="57" t="s">
        <v>2231</v>
      </c>
      <c r="Q4890" s="57"/>
    </row>
    <row r="4891" spans="1:17" ht="15" customHeight="1" x14ac:dyDescent="0.25">
      <c r="A4891" s="57">
        <v>16077</v>
      </c>
      <c r="B4891" s="57" t="s">
        <v>7004</v>
      </c>
      <c r="C4891" s="57" t="s">
        <v>7005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6632</v>
      </c>
      <c r="O4891" s="57" t="s">
        <v>6633</v>
      </c>
      <c r="P4891" s="57" t="s">
        <v>2231</v>
      </c>
      <c r="Q4891" s="57"/>
    </row>
    <row r="4892" spans="1:17" ht="15" customHeight="1" x14ac:dyDescent="0.25">
      <c r="A4892" s="57">
        <v>354</v>
      </c>
      <c r="B4892" s="57" t="s">
        <v>6664</v>
      </c>
      <c r="C4892" s="57" t="s">
        <v>6665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6632</v>
      </c>
      <c r="O4892" s="57" t="s">
        <v>6633</v>
      </c>
      <c r="P4892" s="57" t="s">
        <v>2231</v>
      </c>
      <c r="Q4892" s="57"/>
    </row>
    <row r="4893" spans="1:17" ht="15" customHeight="1" x14ac:dyDescent="0.25">
      <c r="A4893" s="57">
        <v>1389</v>
      </c>
      <c r="B4893" s="57" t="s">
        <v>6730</v>
      </c>
      <c r="C4893" s="57" t="s">
        <v>6731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6632</v>
      </c>
      <c r="O4893" s="57" t="s">
        <v>6633</v>
      </c>
      <c r="P4893" s="57" t="s">
        <v>2231</v>
      </c>
      <c r="Q4893" s="57"/>
    </row>
    <row r="4894" spans="1:17" ht="15" customHeight="1" x14ac:dyDescent="0.25">
      <c r="A4894" s="57">
        <v>1388</v>
      </c>
      <c r="B4894" s="57" t="s">
        <v>6728</v>
      </c>
      <c r="C4894" s="57" t="s">
        <v>6729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6632</v>
      </c>
      <c r="O4894" s="57" t="s">
        <v>6633</v>
      </c>
      <c r="P4894" s="57" t="s">
        <v>2231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6">
        <v>2.2648999999999999</v>
      </c>
      <c r="H4895" s="66">
        <f t="shared" si="241"/>
        <v>2.355496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6212</v>
      </c>
      <c r="O4895" s="55" t="s">
        <v>6213</v>
      </c>
      <c r="P4895" s="55"/>
      <c r="Q4895" s="55"/>
    </row>
    <row r="4896" spans="1:17" ht="15" customHeight="1" x14ac:dyDescent="0.25">
      <c r="A4896" s="57">
        <v>14593</v>
      </c>
      <c r="B4896" s="57" t="s">
        <v>6952</v>
      </c>
      <c r="C4896" s="57" t="s">
        <v>6953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6632</v>
      </c>
      <c r="O4896" s="57" t="s">
        <v>6633</v>
      </c>
      <c r="P4896" s="57" t="s">
        <v>2231</v>
      </c>
      <c r="Q4896" s="57"/>
    </row>
    <row r="4897" spans="1:17" ht="15" customHeight="1" x14ac:dyDescent="0.25">
      <c r="A4897" s="57">
        <v>14594</v>
      </c>
      <c r="B4897" s="57" t="s">
        <v>6954</v>
      </c>
      <c r="C4897" s="57" t="s">
        <v>6955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6632</v>
      </c>
      <c r="O4897" s="57" t="s">
        <v>6633</v>
      </c>
      <c r="P4897" s="57" t="s">
        <v>2231</v>
      </c>
      <c r="Q4897" s="57"/>
    </row>
    <row r="4898" spans="1:17" ht="15" customHeight="1" x14ac:dyDescent="0.3">
      <c r="A4898" s="55">
        <v>737</v>
      </c>
      <c r="B4898" s="55" t="s">
        <v>14016</v>
      </c>
      <c r="C4898" s="55" t="s">
        <v>14017</v>
      </c>
      <c r="D4898" s="55"/>
      <c r="E4898" s="55">
        <v>10</v>
      </c>
      <c r="F4898" s="55">
        <v>12</v>
      </c>
      <c r="G4898" s="66">
        <v>1.1349</v>
      </c>
      <c r="H4898" s="66">
        <f>G4898*E4898%+G4898</f>
        <v>1.2483900000000001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6632</v>
      </c>
      <c r="O4898" s="55" t="s">
        <v>6633</v>
      </c>
      <c r="P4898" s="55" t="s">
        <v>14018</v>
      </c>
      <c r="Q4898" s="55"/>
    </row>
    <row r="4899" spans="1:17" ht="15" customHeight="1" x14ac:dyDescent="0.25">
      <c r="A4899" s="57">
        <v>20377</v>
      </c>
      <c r="B4899" s="57" t="s">
        <v>7119</v>
      </c>
      <c r="C4899" s="57" t="s">
        <v>7120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6632</v>
      </c>
      <c r="O4899" s="57" t="s">
        <v>6648</v>
      </c>
      <c r="P4899" s="57" t="s">
        <v>2231</v>
      </c>
      <c r="Q4899" s="57"/>
    </row>
    <row r="4900" spans="1:17" ht="15" customHeight="1" x14ac:dyDescent="0.25">
      <c r="A4900" s="57">
        <v>15979</v>
      </c>
      <c r="B4900" s="57" t="s">
        <v>7000</v>
      </c>
      <c r="C4900" s="57" t="s">
        <v>7001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6632</v>
      </c>
      <c r="O4900" s="57" t="s">
        <v>6633</v>
      </c>
      <c r="P4900" s="57" t="s">
        <v>2231</v>
      </c>
      <c r="Q4900" s="57"/>
    </row>
    <row r="4901" spans="1:17" ht="15" customHeight="1" x14ac:dyDescent="0.25">
      <c r="A4901" s="57">
        <v>961</v>
      </c>
      <c r="B4901" s="57" t="s">
        <v>6692</v>
      </c>
      <c r="C4901" s="57" t="s">
        <v>6693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6632</v>
      </c>
      <c r="O4901" s="57" t="s">
        <v>6633</v>
      </c>
      <c r="P4901" s="57" t="s">
        <v>2231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6">
        <v>0.94489999999999996</v>
      </c>
      <c r="H4902" s="66">
        <f t="shared" si="241"/>
        <v>1.03939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6632</v>
      </c>
      <c r="O4902" s="55" t="s">
        <v>6633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6">
        <v>0.94489999999999996</v>
      </c>
      <c r="H4903" s="66">
        <f t="shared" si="241"/>
        <v>1.03939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6632</v>
      </c>
      <c r="O4903" s="55" t="s">
        <v>6633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6929</v>
      </c>
      <c r="C4904" s="57" t="s">
        <v>6930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6632</v>
      </c>
      <c r="O4904" s="57" t="s">
        <v>6633</v>
      </c>
      <c r="P4904" s="57" t="s">
        <v>2231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6">
        <v>1.9149</v>
      </c>
      <c r="H4905" s="66">
        <f t="shared" si="241"/>
        <v>2.1063900000000002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4916</v>
      </c>
      <c r="O4905" s="55" t="s">
        <v>4917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6">
        <v>1.9149</v>
      </c>
      <c r="H4906" s="66">
        <f t="shared" si="241"/>
        <v>2.1063900000000002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4916</v>
      </c>
      <c r="O4906" s="55" t="s">
        <v>4917</v>
      </c>
      <c r="P4906" s="55"/>
      <c r="Q4906" s="55"/>
    </row>
    <row r="4907" spans="1:17" ht="15" customHeight="1" x14ac:dyDescent="0.25">
      <c r="A4907" s="57">
        <v>17672</v>
      </c>
      <c r="B4907" s="57" t="s">
        <v>7026</v>
      </c>
      <c r="C4907" s="57" t="s">
        <v>7027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6632</v>
      </c>
      <c r="O4907" s="57" t="s">
        <v>6633</v>
      </c>
      <c r="P4907" s="57" t="s">
        <v>2231</v>
      </c>
      <c r="Q4907" s="57"/>
    </row>
    <row r="4908" spans="1:17" ht="15" customHeight="1" x14ac:dyDescent="0.25">
      <c r="A4908" s="57">
        <v>17670</v>
      </c>
      <c r="B4908" s="57" t="s">
        <v>7024</v>
      </c>
      <c r="C4908" s="57" t="s">
        <v>7025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6632</v>
      </c>
      <c r="O4908" s="57" t="s">
        <v>6633</v>
      </c>
      <c r="P4908" s="57" t="s">
        <v>2231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6">
        <v>1.4049</v>
      </c>
      <c r="H4909" s="66">
        <f t="shared" si="241"/>
        <v>1.54539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6632</v>
      </c>
      <c r="O4909" s="55" t="s">
        <v>6633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6">
        <v>2.0148999999999999</v>
      </c>
      <c r="H4910" s="66">
        <f t="shared" si="241"/>
        <v>2.2163900000000001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6632</v>
      </c>
      <c r="O4910" s="55" t="s">
        <v>6648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6">
        <v>2.0148999999999999</v>
      </c>
      <c r="H4911" s="66">
        <f t="shared" si="241"/>
        <v>2.2163900000000001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6632</v>
      </c>
      <c r="O4911" s="55" t="s">
        <v>6648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6">
        <v>2.0148999999999999</v>
      </c>
      <c r="H4912" s="66">
        <f t="shared" si="241"/>
        <v>2.2163900000000001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6632</v>
      </c>
      <c r="O4912" s="55" t="s">
        <v>6648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6">
        <v>1.5448999999999999</v>
      </c>
      <c r="H4913" s="66">
        <f t="shared" si="241"/>
        <v>1.69939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6632</v>
      </c>
      <c r="O4913" s="55" t="s">
        <v>6633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6">
        <v>1.5448999999999999</v>
      </c>
      <c r="H4914" s="66">
        <f t="shared" si="241"/>
        <v>1.69939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6632</v>
      </c>
      <c r="O4914" s="55" t="s">
        <v>6633</v>
      </c>
      <c r="P4914" s="55"/>
      <c r="Q4914" s="55"/>
    </row>
    <row r="4915" spans="1:17" ht="15" customHeight="1" x14ac:dyDescent="0.25">
      <c r="A4915" s="57">
        <v>15977</v>
      </c>
      <c r="B4915" s="57" t="s">
        <v>6998</v>
      </c>
      <c r="C4915" s="57" t="s">
        <v>6999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6632</v>
      </c>
      <c r="O4915" s="57" t="s">
        <v>6633</v>
      </c>
      <c r="P4915" s="57" t="s">
        <v>2231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6">
        <v>1.5448999999999999</v>
      </c>
      <c r="H4916" s="66">
        <f t="shared" si="241"/>
        <v>1.69939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6632</v>
      </c>
      <c r="O4916" s="55" t="s">
        <v>6633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6">
        <v>2.1248999999999998</v>
      </c>
      <c r="H4917" s="66">
        <f t="shared" si="241"/>
        <v>2.3373899999999996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6632</v>
      </c>
      <c r="O4917" s="55" t="s">
        <v>6648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6">
        <v>1.9548999999999999</v>
      </c>
      <c r="H4918" s="66">
        <f t="shared" si="241"/>
        <v>2.1503899999999998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6632</v>
      </c>
      <c r="O4918" s="55" t="s">
        <v>6648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6">
        <v>2.1649000000000003</v>
      </c>
      <c r="H4919" s="66">
        <f t="shared" si="241"/>
        <v>2.3813900000000001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6632</v>
      </c>
      <c r="O4919" s="55" t="s">
        <v>6648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6">
        <v>1.0949</v>
      </c>
      <c r="H4920" s="66">
        <f t="shared" si="241"/>
        <v>1.2043900000000001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6632</v>
      </c>
      <c r="O4920" s="55" t="s">
        <v>6648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6">
        <v>2.0749</v>
      </c>
      <c r="H4921" s="66">
        <f t="shared" ref="H4921:H4984" si="244">G4921*E4921%+G4921</f>
        <v>2.2823899999999999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6632</v>
      </c>
      <c r="O4921" s="55" t="s">
        <v>6648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6">
        <v>2.0749</v>
      </c>
      <c r="H4922" s="66">
        <f t="shared" si="244"/>
        <v>2.2823899999999999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6632</v>
      </c>
      <c r="O4922" s="55" t="s">
        <v>6648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6">
        <v>2.0548999999999999</v>
      </c>
      <c r="H4923" s="66">
        <f t="shared" si="244"/>
        <v>2.2603900000000001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6632</v>
      </c>
      <c r="O4923" s="55" t="s">
        <v>6648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6">
        <v>1.9149</v>
      </c>
      <c r="H4924" s="66">
        <f t="shared" si="244"/>
        <v>2.1063900000000002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6632</v>
      </c>
      <c r="O4924" s="55" t="s">
        <v>6648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6">
        <v>1.9149</v>
      </c>
      <c r="H4925" s="66">
        <f t="shared" si="244"/>
        <v>2.1063900000000002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6632</v>
      </c>
      <c r="O4925" s="55" t="s">
        <v>6648</v>
      </c>
      <c r="P4925" s="55"/>
      <c r="Q4925" s="55"/>
    </row>
    <row r="4926" spans="1:17" ht="15" customHeight="1" x14ac:dyDescent="0.25">
      <c r="A4926" s="61">
        <v>374</v>
      </c>
      <c r="B4926" s="61" t="s">
        <v>7243</v>
      </c>
      <c r="C4926" s="61" t="s">
        <v>7244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6632</v>
      </c>
      <c r="O4926" s="61" t="s">
        <v>6648</v>
      </c>
      <c r="P4926" s="61" t="s">
        <v>3415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6">
        <v>0.95489999999999997</v>
      </c>
      <c r="H4927" s="66">
        <f t="shared" si="244"/>
        <v>1.0503899999999999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6632</v>
      </c>
      <c r="O4927" s="55" t="s">
        <v>6648</v>
      </c>
      <c r="P4927" s="55"/>
      <c r="Q4927" s="55"/>
    </row>
    <row r="4928" spans="1:17" ht="15" customHeight="1" x14ac:dyDescent="0.25">
      <c r="A4928" s="57">
        <v>20882</v>
      </c>
      <c r="B4928" s="57" t="s">
        <v>7151</v>
      </c>
      <c r="C4928" s="57" t="s">
        <v>7152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6632</v>
      </c>
      <c r="O4928" s="57" t="s">
        <v>6648</v>
      </c>
      <c r="P4928" s="57" t="s">
        <v>2231</v>
      </c>
      <c r="Q4928" s="57"/>
    </row>
    <row r="4929" spans="1:17" ht="15" customHeight="1" x14ac:dyDescent="0.25">
      <c r="A4929" s="57">
        <v>20880</v>
      </c>
      <c r="B4929" s="57" t="s">
        <v>7149</v>
      </c>
      <c r="C4929" s="57" t="s">
        <v>7150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6632</v>
      </c>
      <c r="O4929" s="57" t="s">
        <v>6648</v>
      </c>
      <c r="P4929" s="57" t="s">
        <v>2231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6">
        <v>1.4448999999999999</v>
      </c>
      <c r="H4930" s="66">
        <f t="shared" si="244"/>
        <v>1.5026959999999998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6212</v>
      </c>
      <c r="O4930" s="55" t="s">
        <v>6213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6">
        <v>1.6449</v>
      </c>
      <c r="H4931" s="66">
        <f t="shared" si="244"/>
        <v>1.710696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6632</v>
      </c>
      <c r="O4931" s="55" t="s">
        <v>6633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6">
        <v>1.6449</v>
      </c>
      <c r="H4932" s="66">
        <f t="shared" si="244"/>
        <v>1.710696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5554</v>
      </c>
      <c r="O4932" s="55" t="s">
        <v>5555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6">
        <v>1.6449</v>
      </c>
      <c r="H4933" s="66">
        <f t="shared" si="244"/>
        <v>1.710696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5554</v>
      </c>
      <c r="O4933" s="55" t="s">
        <v>5555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6">
        <v>1.2948999999999999</v>
      </c>
      <c r="H4934" s="66">
        <f t="shared" si="244"/>
        <v>1.4243899999999998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6212</v>
      </c>
      <c r="O4934" s="55" t="s">
        <v>6213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6">
        <v>1.2948999999999999</v>
      </c>
      <c r="H4935" s="66">
        <f t="shared" si="244"/>
        <v>1.4243899999999998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6212</v>
      </c>
      <c r="O4935" s="55" t="s">
        <v>6213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6">
        <v>1.7549000000000001</v>
      </c>
      <c r="H4936" s="66">
        <f t="shared" si="244"/>
        <v>1.9303900000000001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6212</v>
      </c>
      <c r="O4936" s="55" t="s">
        <v>6213</v>
      </c>
      <c r="P4936" s="55"/>
      <c r="Q4936" s="55"/>
    </row>
    <row r="4937" spans="1:17" ht="15" customHeight="1" x14ac:dyDescent="0.25">
      <c r="A4937" s="57">
        <v>442</v>
      </c>
      <c r="B4937" s="57" t="s">
        <v>5564</v>
      </c>
      <c r="C4937" s="57" t="s">
        <v>5565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5554</v>
      </c>
      <c r="O4937" s="57" t="s">
        <v>5555</v>
      </c>
      <c r="P4937" s="57" t="s">
        <v>2231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6">
        <v>0.92490000000000006</v>
      </c>
      <c r="H4938" s="66">
        <f t="shared" si="244"/>
        <v>0.96189600000000008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6632</v>
      </c>
      <c r="O4938" s="55" t="s">
        <v>5555</v>
      </c>
      <c r="P4938" s="55"/>
      <c r="Q4938" s="55"/>
    </row>
    <row r="4939" spans="1:17" ht="15" customHeight="1" x14ac:dyDescent="0.25">
      <c r="A4939" s="57">
        <v>16085</v>
      </c>
      <c r="B4939" s="57" t="s">
        <v>5651</v>
      </c>
      <c r="C4939" s="57" t="s">
        <v>5652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5554</v>
      </c>
      <c r="O4939" s="57" t="s">
        <v>5555</v>
      </c>
      <c r="P4939" s="57" t="s">
        <v>2231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6">
        <v>1.0248999999999999</v>
      </c>
      <c r="H4940" s="66">
        <f t="shared" si="244"/>
        <v>1.065896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6632</v>
      </c>
      <c r="O4940" s="55" t="s">
        <v>5555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6">
        <v>0.78489999999999993</v>
      </c>
      <c r="H4941" s="66">
        <f t="shared" si="244"/>
        <v>0.81629599999999991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6212</v>
      </c>
      <c r="O4941" s="55" t="s">
        <v>6213</v>
      </c>
      <c r="P4941" s="55"/>
      <c r="Q4941" s="55"/>
    </row>
    <row r="4942" spans="1:17" ht="15" customHeight="1" x14ac:dyDescent="0.25">
      <c r="A4942" s="61">
        <v>451</v>
      </c>
      <c r="B4942" s="61" t="s">
        <v>6309</v>
      </c>
      <c r="C4942" s="61" t="s">
        <v>6310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6212</v>
      </c>
      <c r="O4942" s="61" t="s">
        <v>6213</v>
      </c>
      <c r="P4942" s="61" t="s">
        <v>3415</v>
      </c>
      <c r="Q4942" s="61"/>
    </row>
    <row r="4943" spans="1:17" ht="15" customHeight="1" x14ac:dyDescent="0.25">
      <c r="A4943" s="57">
        <v>2558</v>
      </c>
      <c r="B4943" s="57" t="s">
        <v>6788</v>
      </c>
      <c r="C4943" s="57" t="s">
        <v>6789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6632</v>
      </c>
      <c r="O4943" s="57" t="s">
        <v>6648</v>
      </c>
      <c r="P4943" s="57" t="s">
        <v>2231</v>
      </c>
      <c r="Q4943" s="57"/>
    </row>
    <row r="4944" spans="1:17" ht="15" customHeight="1" x14ac:dyDescent="0.25">
      <c r="A4944" s="57">
        <v>2557</v>
      </c>
      <c r="B4944" s="57" t="s">
        <v>6786</v>
      </c>
      <c r="C4944" s="57" t="s">
        <v>6787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6632</v>
      </c>
      <c r="O4944" s="57" t="s">
        <v>6648</v>
      </c>
      <c r="P4944" s="57" t="s">
        <v>2231</v>
      </c>
      <c r="Q4944" s="57"/>
    </row>
    <row r="4945" spans="1:17" ht="15" customHeight="1" x14ac:dyDescent="0.25">
      <c r="A4945" s="57">
        <v>2071</v>
      </c>
      <c r="B4945" s="57" t="s">
        <v>6756</v>
      </c>
      <c r="C4945" s="57" t="s">
        <v>6757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6632</v>
      </c>
      <c r="O4945" s="57" t="s">
        <v>6648</v>
      </c>
      <c r="P4945" s="57" t="s">
        <v>2231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6">
        <v>1.4049</v>
      </c>
      <c r="H4946" s="66">
        <f t="shared" si="244"/>
        <v>1.54539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6212</v>
      </c>
      <c r="O4946" s="55" t="s">
        <v>6213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6">
        <v>2.2248999999999999</v>
      </c>
      <c r="H4947" s="66">
        <f t="shared" si="244"/>
        <v>2.44739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6632</v>
      </c>
      <c r="O4947" s="55" t="s">
        <v>6633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6">
        <v>2.0548999999999999</v>
      </c>
      <c r="H4948" s="66">
        <f t="shared" si="244"/>
        <v>2.2603900000000001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6212</v>
      </c>
      <c r="O4948" s="55" t="s">
        <v>6219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6">
        <v>1.5448999999999999</v>
      </c>
      <c r="H4949" s="66">
        <f t="shared" si="244"/>
        <v>1.69939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6212</v>
      </c>
      <c r="O4949" s="55" t="s">
        <v>6219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6">
        <v>1.5448999999999999</v>
      </c>
      <c r="H4950" s="66">
        <f t="shared" si="244"/>
        <v>1.69939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6212</v>
      </c>
      <c r="O4950" s="55" t="s">
        <v>6219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6">
        <v>0.57490000000000008</v>
      </c>
      <c r="H4951" s="66">
        <f t="shared" si="244"/>
        <v>0.63239000000000012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5554</v>
      </c>
      <c r="O4951" s="55" t="s">
        <v>5612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6">
        <v>0.92490000000000006</v>
      </c>
      <c r="H4952" s="66">
        <f t="shared" si="244"/>
        <v>0.96189600000000008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6632</v>
      </c>
      <c r="O4952" s="55" t="s">
        <v>6794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6">
        <v>1.7049000000000001</v>
      </c>
      <c r="H4953" s="66">
        <f t="shared" si="244"/>
        <v>1.8753900000000001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6212</v>
      </c>
      <c r="O4953" s="55" t="s">
        <v>6219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6">
        <v>1.8549</v>
      </c>
      <c r="H4954" s="66">
        <f t="shared" si="244"/>
        <v>2.0403899999999999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6212</v>
      </c>
      <c r="O4954" s="55" t="s">
        <v>6219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6">
        <v>1.8549</v>
      </c>
      <c r="H4955" s="66">
        <f t="shared" si="244"/>
        <v>2.0403899999999999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6212</v>
      </c>
      <c r="O4955" s="55" t="s">
        <v>6219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6">
        <v>2.0548999999999999</v>
      </c>
      <c r="H4956" s="66">
        <f t="shared" si="244"/>
        <v>2.2603900000000001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6212</v>
      </c>
      <c r="O4956" s="55" t="s">
        <v>6219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6">
        <v>2.0548999999999999</v>
      </c>
      <c r="H4957" s="66">
        <f t="shared" si="244"/>
        <v>2.2603900000000001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6212</v>
      </c>
      <c r="O4957" s="55" t="s">
        <v>6219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6">
        <v>2.0148999999999999</v>
      </c>
      <c r="H4958" s="66">
        <f t="shared" si="244"/>
        <v>2.2163900000000001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6212</v>
      </c>
      <c r="O4958" s="55" t="s">
        <v>6219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6">
        <v>2.1248999999999998</v>
      </c>
      <c r="H4959" s="66">
        <f t="shared" si="244"/>
        <v>2.3373899999999996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6212</v>
      </c>
      <c r="O4959" s="55" t="s">
        <v>6219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6">
        <v>1.4449000000000001</v>
      </c>
      <c r="H4960" s="66">
        <f t="shared" si="244"/>
        <v>1.502696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5554</v>
      </c>
      <c r="O4960" s="55" t="s">
        <v>5604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6">
        <v>0.47489999999999999</v>
      </c>
      <c r="H4961" s="66">
        <f t="shared" si="244"/>
        <v>0.493896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5554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6">
        <v>0.88490000000000002</v>
      </c>
      <c r="H4962" s="66">
        <f t="shared" si="244"/>
        <v>0.920296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5554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6">
        <v>1.6449</v>
      </c>
      <c r="H4963" s="66">
        <f t="shared" si="244"/>
        <v>1.8093900000000001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6212</v>
      </c>
      <c r="O4963" s="55" t="s">
        <v>6219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6">
        <v>1.7049000000000001</v>
      </c>
      <c r="H4964" s="66">
        <f t="shared" si="244"/>
        <v>1.8753900000000001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6212</v>
      </c>
      <c r="O4964" s="55" t="s">
        <v>6219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6">
        <v>1.1449</v>
      </c>
      <c r="H4965" s="66">
        <f t="shared" si="244"/>
        <v>1.25939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6212</v>
      </c>
      <c r="O4965" s="55" t="s">
        <v>6219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6">
        <v>1.1449</v>
      </c>
      <c r="H4966" s="66">
        <f t="shared" si="244"/>
        <v>1.25939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6212</v>
      </c>
      <c r="O4966" s="55" t="s">
        <v>6219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6">
        <v>1.5448999999999999</v>
      </c>
      <c r="H4967" s="66">
        <f t="shared" si="244"/>
        <v>1.69939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6212</v>
      </c>
      <c r="O4967" s="55" t="s">
        <v>6219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6">
        <v>1.3349</v>
      </c>
      <c r="H4968" s="66">
        <f t="shared" si="244"/>
        <v>1.4683899999999999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6212</v>
      </c>
      <c r="O4968" s="55" t="s">
        <v>6219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6">
        <v>1.2348999999999999</v>
      </c>
      <c r="H4969" s="66">
        <f t="shared" si="244"/>
        <v>1.35839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5554</v>
      </c>
      <c r="O4969" s="55" t="s">
        <v>5579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6">
        <v>1.2348999999999999</v>
      </c>
      <c r="H4970" s="66">
        <f t="shared" si="244"/>
        <v>1.35839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5554</v>
      </c>
      <c r="O4970" s="55" t="s">
        <v>5579</v>
      </c>
      <c r="P4970" s="55"/>
      <c r="Q4970" s="55"/>
    </row>
    <row r="4971" spans="1:17" ht="15" customHeight="1" x14ac:dyDescent="0.25">
      <c r="A4971" s="57">
        <v>20365</v>
      </c>
      <c r="B4971" s="57" t="s">
        <v>5710</v>
      </c>
      <c r="C4971" s="57" t="s">
        <v>5711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5554</v>
      </c>
      <c r="O4971" s="57" t="s">
        <v>5612</v>
      </c>
      <c r="P4971" s="57" t="s">
        <v>2231</v>
      </c>
      <c r="Q4971" s="57"/>
    </row>
    <row r="4972" spans="1:17" ht="15" customHeight="1" x14ac:dyDescent="0.25">
      <c r="A4972" s="57">
        <v>20366</v>
      </c>
      <c r="B4972" s="57" t="s">
        <v>5712</v>
      </c>
      <c r="C4972" s="57" t="s">
        <v>5713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5554</v>
      </c>
      <c r="O4972" s="57" t="s">
        <v>5612</v>
      </c>
      <c r="P4972" s="57" t="s">
        <v>2231</v>
      </c>
      <c r="Q4972" s="57"/>
    </row>
    <row r="4973" spans="1:17" ht="15" customHeight="1" x14ac:dyDescent="0.25">
      <c r="A4973" s="57">
        <v>22396</v>
      </c>
      <c r="B4973" s="57" t="s">
        <v>5719</v>
      </c>
      <c r="C4973" s="57" t="s">
        <v>5720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5554</v>
      </c>
      <c r="O4973" s="57" t="s">
        <v>5612</v>
      </c>
      <c r="P4973" s="57" t="s">
        <v>2231</v>
      </c>
      <c r="Q4973" s="57"/>
    </row>
    <row r="4974" spans="1:17" s="22" customFormat="1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6">
        <v>0.92490000000000006</v>
      </c>
      <c r="H4974" s="66">
        <f t="shared" si="244"/>
        <v>0.96189600000000008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6632</v>
      </c>
      <c r="O4974" s="55" t="s">
        <v>6794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6">
        <v>0.48490000000000005</v>
      </c>
      <c r="H4975" s="66">
        <f t="shared" si="244"/>
        <v>0.50429600000000008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5324</v>
      </c>
      <c r="O4975" s="55" t="s">
        <v>5337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6">
        <v>1.5049000000000001</v>
      </c>
      <c r="H4976" s="66">
        <f t="shared" si="244"/>
        <v>1.6553900000000001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5211</v>
      </c>
      <c r="O4976" s="55" t="s">
        <v>5253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6">
        <v>1.5049000000000001</v>
      </c>
      <c r="H4977" s="66">
        <f t="shared" si="244"/>
        <v>1.6553900000000001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5211</v>
      </c>
      <c r="O4977" s="55" t="s">
        <v>5253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6">
        <v>1.5049000000000001</v>
      </c>
      <c r="H4978" s="66">
        <f t="shared" si="244"/>
        <v>1.6553900000000001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5211</v>
      </c>
      <c r="O4978" s="55" t="s">
        <v>5253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6">
        <v>1.5049000000000001</v>
      </c>
      <c r="H4979" s="66">
        <f t="shared" si="244"/>
        <v>1.6553900000000001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5211</v>
      </c>
      <c r="O4979" s="55" t="s">
        <v>5253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6">
        <v>1.5049000000000001</v>
      </c>
      <c r="H4980" s="66">
        <f t="shared" si="244"/>
        <v>1.6553900000000001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5211</v>
      </c>
      <c r="O4980" s="55" t="s">
        <v>5253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6">
        <v>1.9149</v>
      </c>
      <c r="H4981" s="66">
        <f t="shared" si="244"/>
        <v>2.1063900000000002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5211</v>
      </c>
      <c r="O4981" s="55" t="s">
        <v>5253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6">
        <v>1.5049000000000001</v>
      </c>
      <c r="H4982" s="66">
        <f t="shared" si="244"/>
        <v>1.6553900000000001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5211</v>
      </c>
      <c r="O4982" s="55" t="s">
        <v>5253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6">
        <v>1.9149</v>
      </c>
      <c r="H4983" s="66">
        <f t="shared" si="244"/>
        <v>2.1063900000000002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5211</v>
      </c>
      <c r="O4983" s="55" t="s">
        <v>5253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6">
        <v>1.9149</v>
      </c>
      <c r="H4984" s="66">
        <f t="shared" si="244"/>
        <v>2.1063900000000002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5211</v>
      </c>
      <c r="O4984" s="55" t="s">
        <v>5253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6">
        <v>1.5049000000000001</v>
      </c>
      <c r="H4985" s="66">
        <f t="shared" ref="H4985:H5047" si="247">G4985*E4985%+G4985</f>
        <v>1.6553900000000001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5211</v>
      </c>
      <c r="O4985" s="55" t="s">
        <v>5253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6">
        <v>1.5049000000000001</v>
      </c>
      <c r="H4986" s="66">
        <f t="shared" si="247"/>
        <v>1.6553900000000001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5211</v>
      </c>
      <c r="O4986" s="55" t="s">
        <v>5253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6">
        <v>1.8149</v>
      </c>
      <c r="H4987" s="66">
        <f t="shared" si="247"/>
        <v>1.9963899999999999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5211</v>
      </c>
      <c r="O4987" s="55" t="s">
        <v>5253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6">
        <v>1.8149</v>
      </c>
      <c r="H4988" s="66">
        <f t="shared" si="247"/>
        <v>1.9963899999999999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5211</v>
      </c>
      <c r="O4988" s="55" t="s">
        <v>5253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6">
        <v>1.8149</v>
      </c>
      <c r="H4989" s="66">
        <f t="shared" si="247"/>
        <v>1.9963899999999999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5211</v>
      </c>
      <c r="O4989" s="55" t="s">
        <v>5253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6">
        <v>1.8149</v>
      </c>
      <c r="H4990" s="66">
        <f t="shared" si="247"/>
        <v>1.9963899999999999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5211</v>
      </c>
      <c r="O4990" s="55" t="s">
        <v>5253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6">
        <v>1.8149</v>
      </c>
      <c r="H4991" s="66">
        <f t="shared" si="247"/>
        <v>1.9963899999999999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5211</v>
      </c>
      <c r="O4991" s="55" t="s">
        <v>5253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6">
        <v>1.8149</v>
      </c>
      <c r="H4992" s="66">
        <f t="shared" si="247"/>
        <v>1.9963899999999999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5211</v>
      </c>
      <c r="O4992" s="55" t="s">
        <v>5253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6">
        <v>1.8149</v>
      </c>
      <c r="H4993" s="66">
        <f t="shared" si="247"/>
        <v>1.9963899999999999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5211</v>
      </c>
      <c r="O4993" s="55" t="s">
        <v>5253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6">
        <v>1.9149</v>
      </c>
      <c r="H4994" s="66">
        <f t="shared" si="247"/>
        <v>2.1063900000000002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5211</v>
      </c>
      <c r="O4994" s="55" t="s">
        <v>5253</v>
      </c>
      <c r="P4994" s="55"/>
      <c r="Q4994" s="55"/>
    </row>
    <row r="4995" spans="1:17" ht="15" customHeight="1" x14ac:dyDescent="0.25">
      <c r="A4995" s="57">
        <v>12637</v>
      </c>
      <c r="B4995" s="57" t="s">
        <v>6510</v>
      </c>
      <c r="C4995" s="57" t="s">
        <v>6511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6480</v>
      </c>
      <c r="O4995" s="57" t="s">
        <v>6484</v>
      </c>
      <c r="P4995" s="57" t="s">
        <v>2231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6">
        <v>1.8149</v>
      </c>
      <c r="H4996" s="66">
        <f t="shared" si="247"/>
        <v>1.8874960000000001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6480</v>
      </c>
      <c r="O4996" s="55" t="s">
        <v>6484</v>
      </c>
      <c r="P4996" s="55"/>
      <c r="Q4996" s="55"/>
    </row>
    <row r="4997" spans="1:17" ht="15" customHeight="1" x14ac:dyDescent="0.3">
      <c r="A4997" s="63">
        <v>22430</v>
      </c>
      <c r="B4997" s="63" t="s">
        <v>10364</v>
      </c>
      <c r="C4997" s="63" t="s">
        <v>10365</v>
      </c>
      <c r="D4997" s="63"/>
      <c r="E4997" s="63">
        <v>22</v>
      </c>
      <c r="F4997" s="63">
        <v>20</v>
      </c>
      <c r="G4997" s="64">
        <v>1.4049</v>
      </c>
      <c r="H4997" s="64">
        <f t="shared" si="247"/>
        <v>1.713978</v>
      </c>
      <c r="I4997" s="63">
        <v>11</v>
      </c>
      <c r="J4997" s="63">
        <v>6</v>
      </c>
      <c r="K4997" s="63">
        <v>66</v>
      </c>
      <c r="L4997" s="63">
        <f t="shared" si="248"/>
        <v>0</v>
      </c>
      <c r="M4997" s="63">
        <f t="shared" si="249"/>
        <v>0</v>
      </c>
      <c r="N4997" s="63" t="s">
        <v>4977</v>
      </c>
      <c r="O4997" s="63" t="s">
        <v>4981</v>
      </c>
      <c r="P4997" s="63"/>
      <c r="Q4997" s="63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6">
        <v>4.9649000000000001</v>
      </c>
      <c r="H4998" s="66">
        <f t="shared" si="247"/>
        <v>5.4613899999999997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6632</v>
      </c>
      <c r="O4998" s="55" t="s">
        <v>6636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6">
        <v>1.7348999999999999</v>
      </c>
      <c r="H4999" s="66">
        <f t="shared" si="247"/>
        <v>2.1165779999999996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6632</v>
      </c>
      <c r="O4999" s="55" t="s">
        <v>6636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6">
        <v>6.6949000000000005</v>
      </c>
      <c r="H5000" s="66">
        <f t="shared" si="247"/>
        <v>7.3643900000000002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6632</v>
      </c>
      <c r="O5000" s="55" t="s">
        <v>6636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6">
        <v>0.75490000000000002</v>
      </c>
      <c r="H5001" s="66">
        <f t="shared" si="247"/>
        <v>0.83038999999999996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6632</v>
      </c>
      <c r="O5001" s="55" t="s">
        <v>6636</v>
      </c>
      <c r="P5001" s="55"/>
      <c r="Q5001" s="55"/>
    </row>
    <row r="5002" spans="1:17" ht="15" customHeight="1" x14ac:dyDescent="0.3">
      <c r="A5002" s="63">
        <v>22208</v>
      </c>
      <c r="B5002" s="63" t="s">
        <v>10358</v>
      </c>
      <c r="C5002" s="63" t="s">
        <v>10359</v>
      </c>
      <c r="D5002" s="63"/>
      <c r="E5002" s="63">
        <v>10</v>
      </c>
      <c r="F5002" s="63">
        <v>12</v>
      </c>
      <c r="G5002" s="64">
        <v>4.0749000000000004</v>
      </c>
      <c r="H5002" s="64">
        <f t="shared" si="247"/>
        <v>4.4823900000000005</v>
      </c>
      <c r="I5002" s="63">
        <v>13</v>
      </c>
      <c r="J5002" s="63">
        <v>13</v>
      </c>
      <c r="K5002" s="63">
        <v>169</v>
      </c>
      <c r="L5002" s="63">
        <f t="shared" si="248"/>
        <v>0</v>
      </c>
      <c r="M5002" s="63">
        <f t="shared" si="249"/>
        <v>0</v>
      </c>
      <c r="N5002" s="63" t="s">
        <v>6323</v>
      </c>
      <c r="O5002" s="63" t="s">
        <v>6327</v>
      </c>
      <c r="P5002" s="63"/>
      <c r="Q5002" s="63"/>
    </row>
    <row r="5003" spans="1:17" ht="15" customHeight="1" x14ac:dyDescent="0.3">
      <c r="A5003" s="63">
        <v>14101</v>
      </c>
      <c r="B5003" s="63" t="s">
        <v>10291</v>
      </c>
      <c r="C5003" s="63" t="s">
        <v>10292</v>
      </c>
      <c r="D5003" s="63"/>
      <c r="E5003" s="63">
        <v>10</v>
      </c>
      <c r="F5003" s="63">
        <v>16</v>
      </c>
      <c r="G5003" s="64">
        <v>5.3548999999999998</v>
      </c>
      <c r="H5003" s="64">
        <f t="shared" si="247"/>
        <v>5.89039</v>
      </c>
      <c r="I5003" s="63">
        <v>8</v>
      </c>
      <c r="J5003" s="63">
        <v>7</v>
      </c>
      <c r="K5003" s="63">
        <v>56</v>
      </c>
      <c r="L5003" s="63">
        <f t="shared" si="248"/>
        <v>0</v>
      </c>
      <c r="M5003" s="63">
        <f t="shared" si="249"/>
        <v>0</v>
      </c>
      <c r="N5003" s="63" t="s">
        <v>6323</v>
      </c>
      <c r="O5003" s="63" t="s">
        <v>6327</v>
      </c>
      <c r="P5003" s="63"/>
      <c r="Q5003" s="63"/>
    </row>
    <row r="5004" spans="1:17" ht="15" customHeight="1" x14ac:dyDescent="0.25">
      <c r="A5004" s="57">
        <v>20067</v>
      </c>
      <c r="B5004" s="57" t="s">
        <v>5177</v>
      </c>
      <c r="C5004" s="57" t="s">
        <v>5178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5151</v>
      </c>
      <c r="O5004" s="57" t="s">
        <v>5176</v>
      </c>
      <c r="P5004" s="57" t="s">
        <v>2231</v>
      </c>
      <c r="Q5004" s="57"/>
    </row>
    <row r="5005" spans="1:17" ht="15" customHeight="1" x14ac:dyDescent="0.25">
      <c r="A5005" s="57">
        <v>20066</v>
      </c>
      <c r="B5005" s="57" t="s">
        <v>5174</v>
      </c>
      <c r="C5005" s="57" t="s">
        <v>5175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5151</v>
      </c>
      <c r="O5005" s="57" t="s">
        <v>5176</v>
      </c>
      <c r="P5005" s="57" t="s">
        <v>2231</v>
      </c>
      <c r="Q5005" s="57"/>
    </row>
    <row r="5006" spans="1:17" ht="15" customHeight="1" x14ac:dyDescent="0.25">
      <c r="A5006" s="57">
        <v>20069</v>
      </c>
      <c r="B5006" s="57" t="s">
        <v>5683</v>
      </c>
      <c r="C5006" s="57" t="s">
        <v>5684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5554</v>
      </c>
      <c r="O5006" s="57" t="s">
        <v>5555</v>
      </c>
      <c r="P5006" s="57" t="s">
        <v>2231</v>
      </c>
      <c r="Q5006" s="57"/>
    </row>
    <row r="5007" spans="1:17" ht="15" customHeight="1" x14ac:dyDescent="0.25">
      <c r="A5007" s="57">
        <v>20068</v>
      </c>
      <c r="B5007" s="57" t="s">
        <v>7113</v>
      </c>
      <c r="C5007" s="57" t="s">
        <v>7114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6632</v>
      </c>
      <c r="O5007" s="57" t="s">
        <v>7110</v>
      </c>
      <c r="P5007" s="57" t="s">
        <v>2231</v>
      </c>
      <c r="Q5007" s="57"/>
    </row>
    <row r="5008" spans="1:17" ht="15" customHeight="1" x14ac:dyDescent="0.25">
      <c r="A5008" s="57">
        <v>20076</v>
      </c>
      <c r="B5008" s="57" t="s">
        <v>5934</v>
      </c>
      <c r="C5008" s="57" t="s">
        <v>5935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5818</v>
      </c>
      <c r="O5008" s="57" t="s">
        <v>5936</v>
      </c>
      <c r="P5008" s="57" t="s">
        <v>2231</v>
      </c>
      <c r="Q5008" s="57"/>
    </row>
    <row r="5009" spans="1:17" ht="15" customHeight="1" x14ac:dyDescent="0.25">
      <c r="A5009" s="57">
        <v>20073</v>
      </c>
      <c r="B5009" s="57" t="s">
        <v>5692</v>
      </c>
      <c r="C5009" s="57" t="s">
        <v>5693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5554</v>
      </c>
      <c r="O5009" s="57" t="s">
        <v>5694</v>
      </c>
      <c r="P5009" s="57" t="s">
        <v>2231</v>
      </c>
      <c r="Q5009" s="57"/>
    </row>
    <row r="5010" spans="1:17" ht="15" customHeight="1" x14ac:dyDescent="0.25">
      <c r="A5010" s="57">
        <v>20764</v>
      </c>
      <c r="B5010" s="57" t="s">
        <v>5945</v>
      </c>
      <c r="C5010" s="57" t="s">
        <v>5946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5818</v>
      </c>
      <c r="O5010" s="57" t="s">
        <v>5936</v>
      </c>
      <c r="P5010" s="57" t="s">
        <v>2231</v>
      </c>
      <c r="Q5010" s="57"/>
    </row>
    <row r="5011" spans="1:17" ht="15" customHeight="1" x14ac:dyDescent="0.25">
      <c r="A5011" s="57">
        <v>20065</v>
      </c>
      <c r="B5011" s="57" t="s">
        <v>7111</v>
      </c>
      <c r="C5011" s="57" t="s">
        <v>7112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6632</v>
      </c>
      <c r="O5011" s="57" t="s">
        <v>7110</v>
      </c>
      <c r="P5011" s="57" t="s">
        <v>2231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6">
        <v>1.8149</v>
      </c>
      <c r="H5012" s="66">
        <f t="shared" si="247"/>
        <v>1.9963899999999999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6632</v>
      </c>
      <c r="O5012" s="55" t="s">
        <v>7110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6">
        <v>3.2549000000000001</v>
      </c>
      <c r="H5013" s="66">
        <f t="shared" si="247"/>
        <v>3.5803900000000004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5324</v>
      </c>
      <c r="O5013" s="55" t="s">
        <v>7110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6">
        <v>2.6749000000000001</v>
      </c>
      <c r="H5014" s="66">
        <f t="shared" si="247"/>
        <v>2.9423900000000001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6632</v>
      </c>
      <c r="O5014" s="55" t="s">
        <v>7110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6">
        <v>2.6749000000000001</v>
      </c>
      <c r="H5015" s="66">
        <f t="shared" si="247"/>
        <v>2.9423900000000001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6632</v>
      </c>
      <c r="O5015" s="55" t="s">
        <v>7110</v>
      </c>
      <c r="P5015" s="55"/>
      <c r="Q5015" s="55"/>
    </row>
    <row r="5016" spans="1:17" ht="15" customHeight="1" x14ac:dyDescent="0.25">
      <c r="A5016" s="57">
        <v>21381</v>
      </c>
      <c r="B5016" s="57" t="s">
        <v>7155</v>
      </c>
      <c r="C5016" s="57" t="s">
        <v>7156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6632</v>
      </c>
      <c r="O5016" s="57" t="s">
        <v>7110</v>
      </c>
      <c r="P5016" s="57" t="s">
        <v>2231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6">
        <v>2.6748999999999996</v>
      </c>
      <c r="H5017" s="66">
        <f t="shared" si="247"/>
        <v>2.9423899999999996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5554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6">
        <v>3.0849000000000002</v>
      </c>
      <c r="H5018" s="66">
        <f t="shared" si="247"/>
        <v>3.3933900000000001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5554</v>
      </c>
      <c r="O5018" s="55" t="s">
        <v>5647</v>
      </c>
      <c r="P5018" s="55"/>
      <c r="Q5018" s="55"/>
    </row>
    <row r="5019" spans="1:17" ht="15" customHeight="1" x14ac:dyDescent="0.25">
      <c r="A5019" s="57">
        <v>20061</v>
      </c>
      <c r="B5019" s="57" t="s">
        <v>5680</v>
      </c>
      <c r="C5019" s="57" t="s">
        <v>5681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5554</v>
      </c>
      <c r="O5019" s="57" t="s">
        <v>5682</v>
      </c>
      <c r="P5019" s="57" t="s">
        <v>2231</v>
      </c>
      <c r="Q5019" s="57"/>
    </row>
    <row r="5020" spans="1:17" ht="15" customHeight="1" x14ac:dyDescent="0.25">
      <c r="A5020" s="57">
        <v>20062</v>
      </c>
      <c r="B5020" s="57" t="s">
        <v>7108</v>
      </c>
      <c r="C5020" s="57" t="s">
        <v>7109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6632</v>
      </c>
      <c r="O5020" s="57" t="s">
        <v>7110</v>
      </c>
      <c r="P5020" s="57" t="s">
        <v>2231</v>
      </c>
      <c r="Q5020" s="57"/>
    </row>
    <row r="5021" spans="1:17" ht="15" customHeight="1" x14ac:dyDescent="0.25">
      <c r="A5021" s="57">
        <v>20070</v>
      </c>
      <c r="B5021" s="57" t="s">
        <v>5685</v>
      </c>
      <c r="C5021" s="57" t="s">
        <v>5686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5554</v>
      </c>
      <c r="O5021" s="57" t="s">
        <v>5687</v>
      </c>
      <c r="P5021" s="57" t="s">
        <v>2231</v>
      </c>
      <c r="Q5021" s="57"/>
    </row>
    <row r="5022" spans="1:17" ht="15" customHeight="1" x14ac:dyDescent="0.25">
      <c r="A5022" s="57">
        <v>20071</v>
      </c>
      <c r="B5022" s="57" t="s">
        <v>5688</v>
      </c>
      <c r="C5022" s="57" t="s">
        <v>5689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5554</v>
      </c>
      <c r="O5022" s="57" t="s">
        <v>5650</v>
      </c>
      <c r="P5022" s="57" t="s">
        <v>2231</v>
      </c>
      <c r="Q5022" s="57"/>
    </row>
    <row r="5023" spans="1:17" ht="15" customHeight="1" x14ac:dyDescent="0.25">
      <c r="A5023" s="57">
        <v>20072</v>
      </c>
      <c r="B5023" s="57" t="s">
        <v>5690</v>
      </c>
      <c r="C5023" s="57" t="s">
        <v>5691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5554</v>
      </c>
      <c r="O5023" s="57" t="s">
        <v>5647</v>
      </c>
      <c r="P5023" s="57" t="s">
        <v>2231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6">
        <v>1.1449</v>
      </c>
      <c r="H5024" s="66">
        <f t="shared" si="247"/>
        <v>1.25939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5191</v>
      </c>
      <c r="O5024" s="55" t="s">
        <v>5192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6">
        <v>0.72489999999999999</v>
      </c>
      <c r="H5025" s="66">
        <f t="shared" si="247"/>
        <v>0.79739000000000004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5554</v>
      </c>
      <c r="O5025" s="55" t="s">
        <v>5661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6">
        <v>0.72489999999999999</v>
      </c>
      <c r="H5026" s="66">
        <f t="shared" si="247"/>
        <v>0.79739000000000004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5554</v>
      </c>
      <c r="O5026" s="55" t="s">
        <v>5661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6">
        <v>0.72489999999999999</v>
      </c>
      <c r="H5027" s="66">
        <f t="shared" si="247"/>
        <v>0.79739000000000004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5554</v>
      </c>
      <c r="O5027" s="55" t="s">
        <v>5661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6">
        <v>0.72489999999999999</v>
      </c>
      <c r="H5028" s="66">
        <f t="shared" si="247"/>
        <v>0.79739000000000004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5554</v>
      </c>
      <c r="O5028" s="55" t="s">
        <v>5638</v>
      </c>
      <c r="P5028" s="55"/>
      <c r="Q5028" s="55"/>
    </row>
    <row r="5029" spans="1:17" ht="15" customHeight="1" x14ac:dyDescent="0.25">
      <c r="A5029" s="57">
        <v>20410</v>
      </c>
      <c r="B5029" s="57" t="s">
        <v>5941</v>
      </c>
      <c r="C5029" s="57" t="s">
        <v>5942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5818</v>
      </c>
      <c r="O5029" s="57" t="s">
        <v>5869</v>
      </c>
      <c r="P5029" s="57" t="s">
        <v>2231</v>
      </c>
      <c r="Q5029" s="57"/>
    </row>
    <row r="5030" spans="1:17" ht="15" customHeight="1" x14ac:dyDescent="0.25">
      <c r="A5030" s="57">
        <v>20408</v>
      </c>
      <c r="B5030" s="57" t="s">
        <v>5937</v>
      </c>
      <c r="C5030" s="57" t="s">
        <v>5938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5818</v>
      </c>
      <c r="O5030" s="57" t="s">
        <v>5869</v>
      </c>
      <c r="P5030" s="57" t="s">
        <v>2231</v>
      </c>
      <c r="Q5030" s="57"/>
    </row>
    <row r="5031" spans="1:17" ht="15" customHeight="1" x14ac:dyDescent="0.25">
      <c r="A5031" s="57">
        <v>20409</v>
      </c>
      <c r="B5031" s="57" t="s">
        <v>5939</v>
      </c>
      <c r="C5031" s="57" t="s">
        <v>5940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5818</v>
      </c>
      <c r="O5031" s="57" t="s">
        <v>5869</v>
      </c>
      <c r="P5031" s="57" t="s">
        <v>2231</v>
      </c>
      <c r="Q5031" s="57"/>
    </row>
    <row r="5032" spans="1:17" ht="15" customHeight="1" x14ac:dyDescent="0.25">
      <c r="A5032" s="57">
        <v>20411</v>
      </c>
      <c r="B5032" s="57" t="s">
        <v>5943</v>
      </c>
      <c r="C5032" s="57" t="s">
        <v>5944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5818</v>
      </c>
      <c r="O5032" s="57" t="s">
        <v>5869</v>
      </c>
      <c r="P5032" s="57" t="s">
        <v>2231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6">
        <v>1.2948999999999999</v>
      </c>
      <c r="H5033" s="66">
        <f t="shared" si="247"/>
        <v>1.4243899999999998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5554</v>
      </c>
      <c r="O5033" s="55" t="s">
        <v>5579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6">
        <v>1.1349</v>
      </c>
      <c r="H5034" s="66">
        <f t="shared" si="247"/>
        <v>1.2483900000000001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5554</v>
      </c>
      <c r="O5034" s="55" t="s">
        <v>5579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6">
        <v>1.2449000000000001</v>
      </c>
      <c r="H5035" s="66">
        <f t="shared" si="247"/>
        <v>1.3693900000000001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5554</v>
      </c>
      <c r="O5035" s="55" t="s">
        <v>5579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6">
        <v>1.1349</v>
      </c>
      <c r="H5036" s="66">
        <f t="shared" si="247"/>
        <v>1.2483900000000001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5554</v>
      </c>
      <c r="O5036" s="55" t="s">
        <v>5579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6">
        <v>1.2348999999999999</v>
      </c>
      <c r="H5037" s="66">
        <f t="shared" si="247"/>
        <v>1.35839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5554</v>
      </c>
      <c r="O5037" s="55" t="s">
        <v>5579</v>
      </c>
      <c r="P5037" s="55"/>
      <c r="Q5037" s="55"/>
    </row>
    <row r="5038" spans="1:17" ht="15" customHeight="1" x14ac:dyDescent="0.25">
      <c r="A5038" s="57">
        <v>5467</v>
      </c>
      <c r="B5038" s="57" t="s">
        <v>7377</v>
      </c>
      <c r="C5038" s="57" t="s">
        <v>7378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7368</v>
      </c>
      <c r="O5038" s="57" t="s">
        <v>7379</v>
      </c>
      <c r="P5038" s="57" t="s">
        <v>2231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6">
        <v>2.1248999999999998</v>
      </c>
      <c r="H5039" s="66">
        <f t="shared" si="247"/>
        <v>2.2098959999999996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7368</v>
      </c>
      <c r="O5039" s="55" t="s">
        <v>7374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6">
        <v>2.3649</v>
      </c>
      <c r="H5040" s="66">
        <f t="shared" si="247"/>
        <v>2.4594960000000001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7368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7380</v>
      </c>
      <c r="C5041" s="57" t="s">
        <v>7381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7368</v>
      </c>
      <c r="O5041" s="57" t="s">
        <v>7382</v>
      </c>
      <c r="P5041" s="57" t="s">
        <v>2231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6">
        <v>2.1248999999999998</v>
      </c>
      <c r="H5042" s="66">
        <f t="shared" si="247"/>
        <v>2.2098959999999996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7368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6">
        <v>1.4449000000000001</v>
      </c>
      <c r="H5043" s="66">
        <f t="shared" si="247"/>
        <v>1.502696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7368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7383</v>
      </c>
      <c r="C5044" s="57" t="s">
        <v>7384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7368</v>
      </c>
      <c r="O5044" s="57" t="s">
        <v>7385</v>
      </c>
      <c r="P5044" s="57" t="s">
        <v>2231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6">
        <v>2.4348999999999998</v>
      </c>
      <c r="H5045" s="66">
        <f t="shared" si="247"/>
        <v>2.5322959999999997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7368</v>
      </c>
      <c r="O5045" s="55" t="s">
        <v>7385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6">
        <v>1.7548999999999999</v>
      </c>
      <c r="H5046" s="66">
        <f t="shared" si="247"/>
        <v>1.8250959999999998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7368</v>
      </c>
      <c r="O5046" s="55" t="s">
        <v>7369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6">
        <v>0.92490000000000006</v>
      </c>
      <c r="H5047" s="66">
        <f t="shared" si="247"/>
        <v>0.96189600000000008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7368</v>
      </c>
      <c r="O5047" s="55" t="s">
        <v>7369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6">
        <v>1.0448999999999999</v>
      </c>
      <c r="H5048" s="66">
        <f t="shared" ref="H5048:H5111" si="250">G5048*E5048%+G5048</f>
        <v>1.1493899999999999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5554</v>
      </c>
      <c r="O5048" s="55" t="s">
        <v>5661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6">
        <v>1.0448999999999999</v>
      </c>
      <c r="H5049" s="66">
        <f t="shared" si="250"/>
        <v>1.1493899999999999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5554</v>
      </c>
      <c r="O5049" s="55" t="s">
        <v>5661</v>
      </c>
      <c r="P5049" s="55"/>
      <c r="Q5049" s="55"/>
    </row>
    <row r="5050" spans="1:17" ht="15" customHeight="1" x14ac:dyDescent="0.25">
      <c r="A5050" s="57">
        <v>13251</v>
      </c>
      <c r="B5050" s="57" t="s">
        <v>6913</v>
      </c>
      <c r="C5050" s="57" t="s">
        <v>6914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6632</v>
      </c>
      <c r="O5050" s="57" t="s">
        <v>6648</v>
      </c>
      <c r="P5050" s="57" t="s">
        <v>2231</v>
      </c>
      <c r="Q5050" s="57"/>
    </row>
    <row r="5051" spans="1:17" ht="15" customHeight="1" x14ac:dyDescent="0.25">
      <c r="A5051" s="57">
        <v>14121</v>
      </c>
      <c r="B5051" s="57" t="s">
        <v>6942</v>
      </c>
      <c r="C5051" s="57" t="s">
        <v>6943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6632</v>
      </c>
      <c r="O5051" s="57" t="s">
        <v>6639</v>
      </c>
      <c r="P5051" s="57" t="s">
        <v>2231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6">
        <v>1.9149</v>
      </c>
      <c r="H5052" s="66">
        <f t="shared" si="250"/>
        <v>2.1063900000000002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6632</v>
      </c>
      <c r="O5052" s="55" t="s">
        <v>6639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6">
        <v>1.9149</v>
      </c>
      <c r="H5053" s="66">
        <f t="shared" si="250"/>
        <v>2.1063900000000002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6632</v>
      </c>
      <c r="O5053" s="55" t="s">
        <v>6639</v>
      </c>
      <c r="P5053" s="55"/>
      <c r="Q5053" s="55"/>
    </row>
    <row r="5054" spans="1:17" ht="15" customHeight="1" x14ac:dyDescent="0.25">
      <c r="A5054" s="57">
        <v>13247</v>
      </c>
      <c r="B5054" s="57" t="s">
        <v>5295</v>
      </c>
      <c r="C5054" s="57" t="s">
        <v>5296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5282</v>
      </c>
      <c r="O5054" s="57" t="s">
        <v>5297</v>
      </c>
      <c r="P5054" s="57" t="s">
        <v>2231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6">
        <v>1.9149</v>
      </c>
      <c r="H5055" s="66">
        <f t="shared" si="250"/>
        <v>2.1063900000000002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6632</v>
      </c>
      <c r="O5055" s="55" t="s">
        <v>6639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6">
        <v>1.9149</v>
      </c>
      <c r="H5056" s="66">
        <f t="shared" si="250"/>
        <v>2.1063900000000002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6632</v>
      </c>
      <c r="O5056" s="55" t="s">
        <v>6648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6">
        <v>1.7549000000000001</v>
      </c>
      <c r="H5057" s="66">
        <f t="shared" si="250"/>
        <v>1.9303900000000001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6632</v>
      </c>
      <c r="O5057" s="55" t="s">
        <v>6639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6">
        <v>1.9549000000000001</v>
      </c>
      <c r="H5058" s="66">
        <f t="shared" si="250"/>
        <v>2.1503900000000002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6632</v>
      </c>
      <c r="O5058" s="55" t="s">
        <v>6639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6">
        <v>1.9548999999999999</v>
      </c>
      <c r="H5059" s="66">
        <f t="shared" si="250"/>
        <v>2.1503899999999998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6632</v>
      </c>
      <c r="O5059" s="55" t="s">
        <v>6639</v>
      </c>
      <c r="P5059" s="55"/>
      <c r="Q5059" s="55"/>
    </row>
    <row r="5060" spans="1:17" ht="15" customHeight="1" x14ac:dyDescent="0.25">
      <c r="A5060" s="57">
        <v>14145</v>
      </c>
      <c r="B5060" s="57" t="s">
        <v>6944</v>
      </c>
      <c r="C5060" s="57" t="s">
        <v>6945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6632</v>
      </c>
      <c r="O5060" s="57" t="s">
        <v>6639</v>
      </c>
      <c r="P5060" s="57" t="s">
        <v>2231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6">
        <v>1.9548999999999999</v>
      </c>
      <c r="H5061" s="66">
        <f t="shared" si="250"/>
        <v>2.1503899999999998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6632</v>
      </c>
      <c r="O5061" s="55" t="s">
        <v>6639</v>
      </c>
      <c r="P5061" s="55"/>
      <c r="Q5061" s="55"/>
    </row>
    <row r="5062" spans="1:17" ht="15" customHeight="1" x14ac:dyDescent="0.25">
      <c r="A5062" s="57">
        <v>14793</v>
      </c>
      <c r="B5062" s="57" t="s">
        <v>5639</v>
      </c>
      <c r="C5062" s="57" t="s">
        <v>5640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5554</v>
      </c>
      <c r="O5062" s="57" t="s">
        <v>5638</v>
      </c>
      <c r="P5062" s="57" t="s">
        <v>2231</v>
      </c>
      <c r="Q5062" s="57"/>
    </row>
    <row r="5063" spans="1:17" ht="15" customHeight="1" x14ac:dyDescent="0.25">
      <c r="A5063" s="57">
        <v>14792</v>
      </c>
      <c r="B5063" s="57" t="s">
        <v>5636</v>
      </c>
      <c r="C5063" s="57" t="s">
        <v>5637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5554</v>
      </c>
      <c r="O5063" s="57" t="s">
        <v>5638</v>
      </c>
      <c r="P5063" s="57" t="s">
        <v>2231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6">
        <v>0.88490000000000002</v>
      </c>
      <c r="H5064" s="66">
        <f t="shared" si="250"/>
        <v>0.97338999999999998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5554</v>
      </c>
      <c r="O5064" s="55" t="s">
        <v>5661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6">
        <v>0.88490000000000002</v>
      </c>
      <c r="H5065" s="66">
        <f t="shared" si="250"/>
        <v>0.97338999999999998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5554</v>
      </c>
      <c r="O5065" s="55" t="s">
        <v>5661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6">
        <v>0.88490000000000002</v>
      </c>
      <c r="H5066" s="66">
        <f t="shared" si="250"/>
        <v>0.97338999999999998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5554</v>
      </c>
      <c r="O5066" s="55" t="s">
        <v>5661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6">
        <v>0.82489999999999997</v>
      </c>
      <c r="H5067" s="66">
        <f t="shared" si="250"/>
        <v>0.90738999999999992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5377</v>
      </c>
      <c r="O5067" s="55" t="s">
        <v>5414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6">
        <v>0.72489999999999999</v>
      </c>
      <c r="H5068" s="66">
        <f t="shared" si="250"/>
        <v>0.79739000000000004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5377</v>
      </c>
      <c r="O5068" s="55" t="s">
        <v>5389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6">
        <v>0.72489999999999999</v>
      </c>
      <c r="H5069" s="66">
        <f t="shared" si="250"/>
        <v>0.79739000000000004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5377</v>
      </c>
      <c r="O5069" s="55" t="s">
        <v>5389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6">
        <v>0.72489999999999999</v>
      </c>
      <c r="H5070" s="66">
        <f t="shared" si="250"/>
        <v>0.79739000000000004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5377</v>
      </c>
      <c r="O5070" s="55" t="s">
        <v>5411</v>
      </c>
      <c r="P5070" s="55"/>
      <c r="Q5070" s="55"/>
    </row>
    <row r="5071" spans="1:17" ht="15" customHeight="1" x14ac:dyDescent="0.25">
      <c r="A5071" s="57">
        <v>20093</v>
      </c>
      <c r="B5071" s="57" t="s">
        <v>5438</v>
      </c>
      <c r="C5071" s="57" t="s">
        <v>5439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5377</v>
      </c>
      <c r="O5071" s="57" t="s">
        <v>5378</v>
      </c>
      <c r="P5071" s="57" t="s">
        <v>2231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6">
        <v>0.9849</v>
      </c>
      <c r="H5072" s="66">
        <f t="shared" si="250"/>
        <v>1.0833900000000001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5377</v>
      </c>
      <c r="O5072" s="55" t="s">
        <v>5384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6">
        <v>0.72489999999999999</v>
      </c>
      <c r="H5073" s="66">
        <f t="shared" si="250"/>
        <v>0.79739000000000004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5377</v>
      </c>
      <c r="O5073" s="55" t="s">
        <v>5389</v>
      </c>
      <c r="P5073" s="55"/>
      <c r="Q5073" s="55"/>
    </row>
    <row r="5074" spans="1:17" ht="15" customHeight="1" x14ac:dyDescent="0.25">
      <c r="A5074" s="57">
        <v>17239</v>
      </c>
      <c r="B5074" s="57" t="s">
        <v>5428</v>
      </c>
      <c r="C5074" s="57" t="s">
        <v>5429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5377</v>
      </c>
      <c r="O5074" s="57" t="s">
        <v>5378</v>
      </c>
      <c r="P5074" s="57" t="s">
        <v>2231</v>
      </c>
      <c r="Q5074" s="57"/>
    </row>
    <row r="5075" spans="1:17" ht="15" customHeight="1" x14ac:dyDescent="0.25">
      <c r="A5075" s="57">
        <v>17240</v>
      </c>
      <c r="B5075" s="57" t="s">
        <v>5430</v>
      </c>
      <c r="C5075" s="57" t="s">
        <v>5431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5377</v>
      </c>
      <c r="O5075" s="57" t="s">
        <v>5378</v>
      </c>
      <c r="P5075" s="57" t="s">
        <v>2231</v>
      </c>
      <c r="Q5075" s="57"/>
    </row>
    <row r="5076" spans="1:17" ht="15" customHeight="1" x14ac:dyDescent="0.25">
      <c r="A5076" s="57">
        <v>3223</v>
      </c>
      <c r="B5076" s="57" t="s">
        <v>5394</v>
      </c>
      <c r="C5076" s="57" t="s">
        <v>5395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5377</v>
      </c>
      <c r="O5076" s="57" t="s">
        <v>5389</v>
      </c>
      <c r="P5076" s="57" t="s">
        <v>2231</v>
      </c>
      <c r="Q5076" s="57"/>
    </row>
    <row r="5077" spans="1:17" ht="15" customHeight="1" x14ac:dyDescent="0.25">
      <c r="A5077" s="57">
        <v>17237</v>
      </c>
      <c r="B5077" s="57" t="s">
        <v>5423</v>
      </c>
      <c r="C5077" s="57" t="s">
        <v>5424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5377</v>
      </c>
      <c r="O5077" s="57" t="s">
        <v>5411</v>
      </c>
      <c r="P5077" s="57" t="s">
        <v>2231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6">
        <v>1.1649</v>
      </c>
      <c r="H5078" s="66">
        <f t="shared" si="250"/>
        <v>1.2114960000000001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5377</v>
      </c>
      <c r="O5078" s="55" t="s">
        <v>5411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6">
        <v>1.2349000000000001</v>
      </c>
      <c r="H5079" s="66">
        <f t="shared" si="250"/>
        <v>1.2842960000000001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5377</v>
      </c>
      <c r="O5079" s="55" t="s">
        <v>5389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6">
        <v>1.2349000000000001</v>
      </c>
      <c r="H5080" s="66">
        <f t="shared" si="250"/>
        <v>1.2842960000000001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5377</v>
      </c>
      <c r="O5080" s="55" t="s">
        <v>5389</v>
      </c>
      <c r="P5080" s="55"/>
      <c r="Q5080" s="55"/>
    </row>
    <row r="5081" spans="1:17" ht="15" customHeight="1" x14ac:dyDescent="0.25">
      <c r="A5081" s="57">
        <v>17238</v>
      </c>
      <c r="B5081" s="57" t="s">
        <v>5425</v>
      </c>
      <c r="C5081" s="57" t="s">
        <v>5426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5377</v>
      </c>
      <c r="O5081" s="57" t="s">
        <v>5427</v>
      </c>
      <c r="P5081" s="57" t="s">
        <v>2231</v>
      </c>
      <c r="Q5081" s="57"/>
    </row>
    <row r="5082" spans="1:17" ht="15" customHeight="1" x14ac:dyDescent="0.25">
      <c r="A5082" s="57">
        <v>4638</v>
      </c>
      <c r="B5082" s="57" t="s">
        <v>5396</v>
      </c>
      <c r="C5082" s="57" t="s">
        <v>5397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5377</v>
      </c>
      <c r="O5082" s="57" t="s">
        <v>5398</v>
      </c>
      <c r="P5082" s="57" t="s">
        <v>2231</v>
      </c>
      <c r="Q5082" s="57"/>
    </row>
    <row r="5083" spans="1:17" ht="15" customHeight="1" x14ac:dyDescent="0.25">
      <c r="A5083" s="57">
        <v>20691</v>
      </c>
      <c r="B5083" s="57" t="s">
        <v>5440</v>
      </c>
      <c r="C5083" s="57" t="s">
        <v>5441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5377</v>
      </c>
      <c r="O5083" s="57" t="s">
        <v>5442</v>
      </c>
      <c r="P5083" s="57" t="s">
        <v>2231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6">
        <v>1.1948999999999999</v>
      </c>
      <c r="H5084" s="66">
        <f t="shared" si="250"/>
        <v>1.2426959999999998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5377</v>
      </c>
      <c r="O5084" s="55" t="s">
        <v>5378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6">
        <v>1.1349</v>
      </c>
      <c r="H5085" s="66">
        <f t="shared" si="250"/>
        <v>1.180296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5377</v>
      </c>
      <c r="O5085" s="55" t="s">
        <v>5378</v>
      </c>
      <c r="P5085" s="55"/>
      <c r="Q5085" s="55"/>
    </row>
    <row r="5086" spans="1:17" ht="15" customHeight="1" x14ac:dyDescent="0.25">
      <c r="A5086" s="57">
        <v>3222</v>
      </c>
      <c r="B5086" s="57" t="s">
        <v>5392</v>
      </c>
      <c r="C5086" s="57" t="s">
        <v>5393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5377</v>
      </c>
      <c r="O5086" s="57" t="s">
        <v>5378</v>
      </c>
      <c r="P5086" s="57" t="s">
        <v>2231</v>
      </c>
      <c r="Q5086" s="57"/>
    </row>
    <row r="5087" spans="1:17" ht="15" customHeight="1" x14ac:dyDescent="0.25">
      <c r="A5087" s="57">
        <v>17242</v>
      </c>
      <c r="B5087" s="57" t="s">
        <v>5432</v>
      </c>
      <c r="C5087" s="57" t="s">
        <v>5433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5377</v>
      </c>
      <c r="O5087" s="57" t="s">
        <v>5434</v>
      </c>
      <c r="P5087" s="57" t="s">
        <v>2231</v>
      </c>
      <c r="Q5087" s="57"/>
    </row>
    <row r="5088" spans="1:17" ht="15" customHeight="1" x14ac:dyDescent="0.25">
      <c r="A5088" s="57">
        <v>4640</v>
      </c>
      <c r="B5088" s="57" t="s">
        <v>5399</v>
      </c>
      <c r="C5088" s="57" t="s">
        <v>5400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5377</v>
      </c>
      <c r="O5088" s="57" t="s">
        <v>5401</v>
      </c>
      <c r="P5088" s="57" t="s">
        <v>2231</v>
      </c>
      <c r="Q5088" s="57"/>
    </row>
    <row r="5089" spans="1:17" ht="15" customHeight="1" x14ac:dyDescent="0.25">
      <c r="A5089" s="57">
        <v>17243</v>
      </c>
      <c r="B5089" s="57" t="s">
        <v>5435</v>
      </c>
      <c r="C5089" s="57" t="s">
        <v>5436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5377</v>
      </c>
      <c r="O5089" s="57" t="s">
        <v>5437</v>
      </c>
      <c r="P5089" s="57" t="s">
        <v>2231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6">
        <v>0.72489999999999999</v>
      </c>
      <c r="H5090" s="66">
        <f t="shared" si="250"/>
        <v>0.79739000000000004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5377</v>
      </c>
      <c r="O5090" s="55" t="s">
        <v>5378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6">
        <v>1.9149</v>
      </c>
      <c r="H5091" s="66">
        <f t="shared" si="250"/>
        <v>1.9914960000000002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5377</v>
      </c>
      <c r="O5091" s="55" t="s">
        <v>5411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6">
        <v>2.2248999999999999</v>
      </c>
      <c r="H5092" s="66">
        <f t="shared" si="250"/>
        <v>2.3138959999999997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5377</v>
      </c>
      <c r="O5092" s="55" t="s">
        <v>5389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6">
        <v>2.0148999999999999</v>
      </c>
      <c r="H5093" s="66">
        <f t="shared" si="250"/>
        <v>2.0954959999999998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5377</v>
      </c>
      <c r="O5093" s="55" t="s">
        <v>5389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6">
        <v>2.1649000000000003</v>
      </c>
      <c r="H5094" s="66">
        <f t="shared" si="250"/>
        <v>2.2514960000000004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5377</v>
      </c>
      <c r="O5094" s="55" t="s">
        <v>5378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6">
        <v>2.0148999999999999</v>
      </c>
      <c r="H5095" s="66">
        <f t="shared" si="250"/>
        <v>2.0954959999999998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5377</v>
      </c>
      <c r="O5095" s="55" t="s">
        <v>5378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6">
        <v>1.8149000000000002</v>
      </c>
      <c r="H5096" s="66">
        <f t="shared" si="250"/>
        <v>1.8874960000000003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5377</v>
      </c>
      <c r="O5096" s="55" t="s">
        <v>5378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6">
        <v>2.1648999999999998</v>
      </c>
      <c r="H5097" s="66">
        <f t="shared" si="250"/>
        <v>2.3813899999999997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5377</v>
      </c>
      <c r="O5097" s="55" t="s">
        <v>5381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6">
        <v>1.2948999999999999</v>
      </c>
      <c r="H5098" s="66">
        <f t="shared" si="250"/>
        <v>1.4243899999999998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5377</v>
      </c>
      <c r="O5098" s="55" t="s">
        <v>5404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6">
        <v>1.2948999999999999</v>
      </c>
      <c r="H5099" s="66">
        <f t="shared" si="250"/>
        <v>1.3466959999999999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5377</v>
      </c>
      <c r="O5099" s="55" t="s">
        <v>5404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6">
        <v>1.2948999999999999</v>
      </c>
      <c r="H5100" s="66">
        <f t="shared" si="250"/>
        <v>1.4243899999999998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5377</v>
      </c>
      <c r="O5100" s="55" t="s">
        <v>5404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6">
        <v>1.2948999999999999</v>
      </c>
      <c r="H5101" s="66">
        <f t="shared" si="250"/>
        <v>1.3466959999999999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5377</v>
      </c>
      <c r="O5101" s="55" t="s">
        <v>5404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6">
        <v>0.60489999999999999</v>
      </c>
      <c r="H5102" s="66">
        <f t="shared" si="250"/>
        <v>0.62909599999999999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5377</v>
      </c>
      <c r="O5102" s="55" t="s">
        <v>5381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6">
        <v>0.62490000000000001</v>
      </c>
      <c r="H5103" s="66">
        <f t="shared" si="250"/>
        <v>0.68739000000000006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5377</v>
      </c>
      <c r="O5103" s="55" t="s">
        <v>5381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6">
        <v>0.88490000000000002</v>
      </c>
      <c r="H5104" s="66">
        <f t="shared" si="250"/>
        <v>0.97338999999999998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7520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6">
        <v>0.67490000000000006</v>
      </c>
      <c r="H5105" s="66">
        <f t="shared" si="250"/>
        <v>0.70864500000000008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7520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6">
        <v>0.57489999999999997</v>
      </c>
      <c r="H5106" s="66">
        <f t="shared" si="250"/>
        <v>0.63239000000000001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7520</v>
      </c>
      <c r="O5106" s="55" t="s">
        <v>7534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6">
        <v>0.57489999999999997</v>
      </c>
      <c r="H5107" s="66">
        <f t="shared" si="250"/>
        <v>0.63239000000000001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7520</v>
      </c>
      <c r="O5107" s="55" t="s">
        <v>7534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6">
        <v>0.82489999999999997</v>
      </c>
      <c r="H5108" s="66">
        <f t="shared" si="250"/>
        <v>0.90738999999999992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7520</v>
      </c>
      <c r="O5108" s="55" t="s">
        <v>7537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6">
        <v>1.0949</v>
      </c>
      <c r="H5109" s="66">
        <f t="shared" si="250"/>
        <v>1.2043900000000001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7520</v>
      </c>
      <c r="O5109" s="55" t="s">
        <v>7537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6">
        <v>0.67490000000000006</v>
      </c>
      <c r="H5110" s="66">
        <f t="shared" si="250"/>
        <v>0.74239000000000011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7520</v>
      </c>
      <c r="O5110" s="55" t="s">
        <v>7537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6">
        <v>0.6149</v>
      </c>
      <c r="H5111" s="66">
        <f t="shared" si="250"/>
        <v>0.67639000000000005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7520</v>
      </c>
      <c r="O5111" s="55" t="s">
        <v>7542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6">
        <v>0.6149</v>
      </c>
      <c r="H5112" s="66">
        <f t="shared" ref="H5112:H5173" si="253">G5112*E5112%+G5112</f>
        <v>0.67639000000000005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7520</v>
      </c>
      <c r="O5112" s="55" t="s">
        <v>7542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6">
        <v>0.8549000000000001</v>
      </c>
      <c r="H5113" s="66">
        <f t="shared" si="253"/>
        <v>0.94039000000000006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7520</v>
      </c>
      <c r="O5113" s="55" t="s">
        <v>7542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6">
        <v>0.6149</v>
      </c>
      <c r="H5114" s="66">
        <f t="shared" si="253"/>
        <v>0.67639000000000005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7520</v>
      </c>
      <c r="O5114" s="55" t="s">
        <v>7542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6">
        <v>0.67490000000000006</v>
      </c>
      <c r="H5115" s="66">
        <f t="shared" si="253"/>
        <v>0.82337800000000005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7520</v>
      </c>
      <c r="O5115" s="55" t="s">
        <v>7561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6">
        <v>0.57489999999999997</v>
      </c>
      <c r="H5116" s="66">
        <f t="shared" si="253"/>
        <v>0.63239000000000001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7520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6">
        <v>0.75490000000000002</v>
      </c>
      <c r="H5117" s="66">
        <f t="shared" si="253"/>
        <v>0.83038999999999996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6598</v>
      </c>
      <c r="O5117" s="55" t="s">
        <v>6609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6">
        <v>0.92490000000000006</v>
      </c>
      <c r="H5118" s="66">
        <f t="shared" si="253"/>
        <v>1.01739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5355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6">
        <v>0.75490000000000002</v>
      </c>
      <c r="H5119" s="66">
        <f t="shared" si="253"/>
        <v>0.83038999999999996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6598</v>
      </c>
      <c r="O5119" s="55" t="s">
        <v>6609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6">
        <v>1.2948999999999999</v>
      </c>
      <c r="H5120" s="66">
        <f t="shared" si="253"/>
        <v>1.4243899999999998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6598</v>
      </c>
      <c r="O5120" s="55" t="s">
        <v>6609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6">
        <v>0.82489999999999997</v>
      </c>
      <c r="H5121" s="66">
        <f t="shared" si="253"/>
        <v>0.90738999999999992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6598</v>
      </c>
      <c r="O5121" s="55" t="s">
        <v>6609</v>
      </c>
      <c r="P5121" s="55"/>
      <c r="Q5121" s="55"/>
    </row>
    <row r="5122" spans="1:17" ht="15" customHeight="1" x14ac:dyDescent="0.25">
      <c r="A5122" s="57">
        <v>20967</v>
      </c>
      <c r="B5122" s="57" t="s">
        <v>5474</v>
      </c>
      <c r="C5122" s="57" t="s">
        <v>5475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5476</v>
      </c>
      <c r="O5122" s="57" t="s">
        <v>5477</v>
      </c>
      <c r="P5122" s="57" t="s">
        <v>2231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6">
        <v>1.7549000000000001</v>
      </c>
      <c r="H5123" s="66">
        <f t="shared" si="253"/>
        <v>1.9303900000000001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6323</v>
      </c>
      <c r="O5123" s="55" t="s">
        <v>6324</v>
      </c>
      <c r="P5123" s="55"/>
      <c r="Q5123" s="55"/>
    </row>
    <row r="5124" spans="1:17" ht="15" customHeight="1" x14ac:dyDescent="0.25">
      <c r="A5124" s="57">
        <v>1028</v>
      </c>
      <c r="B5124" s="57" t="s">
        <v>6334</v>
      </c>
      <c r="C5124" s="57" t="s">
        <v>6335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6323</v>
      </c>
      <c r="O5124" s="57" t="s">
        <v>6324</v>
      </c>
      <c r="P5124" s="57" t="s">
        <v>2231</v>
      </c>
      <c r="Q5124" s="57"/>
    </row>
    <row r="5125" spans="1:17" ht="15" customHeight="1" x14ac:dyDescent="0.25">
      <c r="A5125" s="61">
        <v>69</v>
      </c>
      <c r="B5125" s="61" t="s">
        <v>6454</v>
      </c>
      <c r="C5125" s="61" t="s">
        <v>6455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6323</v>
      </c>
      <c r="O5125" s="61" t="s">
        <v>6324</v>
      </c>
      <c r="P5125" s="61" t="s">
        <v>3415</v>
      </c>
      <c r="Q5125" s="61"/>
    </row>
    <row r="5126" spans="1:17" ht="15" customHeight="1" x14ac:dyDescent="0.25">
      <c r="A5126" s="57">
        <v>2191</v>
      </c>
      <c r="B5126" s="57" t="s">
        <v>6338</v>
      </c>
      <c r="C5126" s="57" t="s">
        <v>6339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6323</v>
      </c>
      <c r="O5126" s="57" t="s">
        <v>6324</v>
      </c>
      <c r="P5126" s="57" t="s">
        <v>2231</v>
      </c>
      <c r="Q5126" s="57"/>
    </row>
    <row r="5127" spans="1:17" ht="15" customHeight="1" x14ac:dyDescent="0.25">
      <c r="A5127" s="57">
        <v>68</v>
      </c>
      <c r="B5127" s="57" t="s">
        <v>6321</v>
      </c>
      <c r="C5127" s="57" t="s">
        <v>6322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6323</v>
      </c>
      <c r="O5127" s="57" t="s">
        <v>6324</v>
      </c>
      <c r="P5127" s="57" t="s">
        <v>2231</v>
      </c>
      <c r="Q5127" s="57"/>
    </row>
    <row r="5128" spans="1:17" ht="15" customHeight="1" x14ac:dyDescent="0.25">
      <c r="A5128" s="57">
        <v>19178</v>
      </c>
      <c r="B5128" s="57" t="s">
        <v>6405</v>
      </c>
      <c r="C5128" s="57" t="s">
        <v>6406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6323</v>
      </c>
      <c r="O5128" s="57" t="s">
        <v>6324</v>
      </c>
      <c r="P5128" s="57" t="s">
        <v>2231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6">
        <v>2.2248999999999999</v>
      </c>
      <c r="H5129" s="66">
        <f t="shared" si="253"/>
        <v>2.44739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6323</v>
      </c>
      <c r="O5129" s="55" t="s">
        <v>6324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6">
        <v>2.2248999999999999</v>
      </c>
      <c r="H5130" s="66">
        <f t="shared" si="253"/>
        <v>2.44739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6323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6">
        <v>2.2248999999999999</v>
      </c>
      <c r="H5131" s="66">
        <f t="shared" si="253"/>
        <v>2.44739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6323</v>
      </c>
      <c r="O5131" s="55" t="s">
        <v>6324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6">
        <v>2.2248999999999999</v>
      </c>
      <c r="H5132" s="66">
        <f t="shared" si="253"/>
        <v>2.44739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6323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6">
        <v>2.6349</v>
      </c>
      <c r="H5133" s="66">
        <f t="shared" si="253"/>
        <v>2.89839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6323</v>
      </c>
      <c r="O5133" s="55" t="s">
        <v>6324</v>
      </c>
      <c r="P5133" s="55"/>
      <c r="Q5133" s="55"/>
    </row>
    <row r="5134" spans="1:17" s="52" customFormat="1" ht="14.25" x14ac:dyDescent="0.3">
      <c r="A5134" s="57">
        <v>15959</v>
      </c>
      <c r="B5134" s="57" t="s">
        <v>5304</v>
      </c>
      <c r="C5134" s="57" t="s">
        <v>5305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5282</v>
      </c>
      <c r="O5134" s="57" t="s">
        <v>5306</v>
      </c>
      <c r="P5134" s="57" t="s">
        <v>2231</v>
      </c>
      <c r="Q5134" s="57"/>
    </row>
    <row r="5135" spans="1:17" s="52" customFormat="1" ht="14.25" x14ac:dyDescent="0.3">
      <c r="A5135" s="57">
        <v>15960</v>
      </c>
      <c r="B5135" s="57" t="s">
        <v>5307</v>
      </c>
      <c r="C5135" s="57" t="s">
        <v>5308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5282</v>
      </c>
      <c r="O5135" s="57" t="s">
        <v>5306</v>
      </c>
      <c r="P5135" s="57" t="s">
        <v>2231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6">
        <v>2.6748999999999996</v>
      </c>
      <c r="H5136" s="66">
        <f t="shared" si="253"/>
        <v>2.9423899999999996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5282</v>
      </c>
      <c r="O5136" s="55" t="s">
        <v>5306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6">
        <v>2.6748999999999996</v>
      </c>
      <c r="H5137" s="66">
        <f t="shared" si="253"/>
        <v>2.9423899999999996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5282</v>
      </c>
      <c r="O5137" s="55" t="s">
        <v>5306</v>
      </c>
      <c r="P5137" s="55"/>
      <c r="Q5137" s="55"/>
    </row>
    <row r="5138" spans="1:17" s="52" customFormat="1" ht="14.25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6">
        <v>2.6748999999999996</v>
      </c>
      <c r="H5138" s="66">
        <f t="shared" si="253"/>
        <v>2.9423899999999996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5282</v>
      </c>
      <c r="O5138" s="55" t="s">
        <v>5306</v>
      </c>
      <c r="P5138" s="55"/>
      <c r="Q5138" s="55"/>
    </row>
    <row r="5139" spans="1:17" s="52" customFormat="1" ht="14.25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6">
        <v>1.1948999999999999</v>
      </c>
      <c r="H5139" s="66">
        <f t="shared" si="253"/>
        <v>1.3143899999999999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5027</v>
      </c>
      <c r="O5139" s="55" t="s">
        <v>5033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6">
        <v>1.1948999999999999</v>
      </c>
      <c r="H5140" s="66">
        <f t="shared" si="253"/>
        <v>1.3143899999999999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5027</v>
      </c>
      <c r="O5140" s="55" t="s">
        <v>5033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6">
        <v>1.1948999999999999</v>
      </c>
      <c r="H5141" s="66">
        <f t="shared" si="253"/>
        <v>1.3143899999999999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5027</v>
      </c>
      <c r="O5141" s="55" t="s">
        <v>5033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6">
        <v>1.0248999999999999</v>
      </c>
      <c r="H5142" s="66">
        <f t="shared" si="253"/>
        <v>1.1273899999999999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5027</v>
      </c>
      <c r="O5142" s="55" t="s">
        <v>5033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6">
        <v>1.0248999999999999</v>
      </c>
      <c r="H5143" s="66">
        <f t="shared" si="253"/>
        <v>1.1273899999999999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5027</v>
      </c>
      <c r="O5143" s="55" t="s">
        <v>5033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6">
        <v>1.6049</v>
      </c>
      <c r="H5144" s="66">
        <f t="shared" si="253"/>
        <v>1.76539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5027</v>
      </c>
      <c r="O5144" s="55" t="s">
        <v>5033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6">
        <v>1.1948999999999999</v>
      </c>
      <c r="H5145" s="66">
        <f t="shared" si="253"/>
        <v>1.3143899999999999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5027</v>
      </c>
      <c r="O5145" s="55" t="s">
        <v>5033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6">
        <v>1.1949000000000001</v>
      </c>
      <c r="H5146" s="66">
        <f t="shared" si="253"/>
        <v>1.3143900000000002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5027</v>
      </c>
      <c r="O5146" s="55" t="s">
        <v>5033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6">
        <v>1.1948999999999999</v>
      </c>
      <c r="H5147" s="66">
        <f t="shared" si="253"/>
        <v>1.3143899999999999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5027</v>
      </c>
      <c r="O5147" s="55" t="s">
        <v>5033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6">
        <v>1.1948999999999999</v>
      </c>
      <c r="H5148" s="66">
        <f t="shared" si="253"/>
        <v>1.3143899999999999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5027</v>
      </c>
      <c r="O5148" s="55" t="s">
        <v>5033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6">
        <v>1.1948999999999999</v>
      </c>
      <c r="H5149" s="66">
        <f t="shared" si="253"/>
        <v>1.3143899999999999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5027</v>
      </c>
      <c r="O5149" s="55" t="s">
        <v>5033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6">
        <v>1.1948999999999999</v>
      </c>
      <c r="H5150" s="66">
        <f t="shared" si="253"/>
        <v>1.3143899999999999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5027</v>
      </c>
      <c r="O5150" s="55" t="s">
        <v>5033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6">
        <v>1.6449</v>
      </c>
      <c r="H5151" s="66">
        <f t="shared" si="253"/>
        <v>1.8093900000000001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6">
        <v>1.6449</v>
      </c>
      <c r="H5152" s="66">
        <f t="shared" si="253"/>
        <v>1.8093900000000001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6">
        <v>1.6449</v>
      </c>
      <c r="H5153" s="66">
        <f t="shared" si="253"/>
        <v>1.8093900000000001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6">
        <v>1.6449</v>
      </c>
      <c r="H5154" s="66">
        <f t="shared" si="253"/>
        <v>1.8093900000000001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6">
        <v>2.8449000000000004</v>
      </c>
      <c r="H5155" s="66">
        <f t="shared" si="253"/>
        <v>3.1293900000000003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6551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6">
        <v>1.2348999999999999</v>
      </c>
      <c r="H5156" s="66">
        <f t="shared" si="253"/>
        <v>1.5065779999999998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6551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6">
        <v>0.88490000000000002</v>
      </c>
      <c r="H5157" s="66">
        <f t="shared" si="253"/>
        <v>0.97338999999999998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6">
        <v>0.88490000000000002</v>
      </c>
      <c r="H5158" s="66">
        <f t="shared" si="253"/>
        <v>0.97338999999999998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6">
        <v>0.88490000000000002</v>
      </c>
      <c r="H5159" s="66">
        <f t="shared" si="253"/>
        <v>0.97338999999999998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6">
        <v>0.88490000000000002</v>
      </c>
      <c r="H5160" s="66">
        <f t="shared" si="253"/>
        <v>0.97338999999999998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6">
        <v>2.3649</v>
      </c>
      <c r="H5161" s="66">
        <f t="shared" si="253"/>
        <v>2.6013899999999999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2772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6">
        <v>2.6748999999999996</v>
      </c>
      <c r="H5162" s="66">
        <f t="shared" si="253"/>
        <v>2.9423899999999996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7399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6">
        <v>2.6748999999999996</v>
      </c>
      <c r="H5163" s="66">
        <f t="shared" si="253"/>
        <v>2.9423899999999996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7399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6">
        <v>2.6748999999999996</v>
      </c>
      <c r="H5164" s="66">
        <f t="shared" si="253"/>
        <v>2.9423899999999996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7399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6">
        <v>2.6748999999999996</v>
      </c>
      <c r="H5165" s="66">
        <f t="shared" si="253"/>
        <v>2.9423899999999996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7399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6">
        <v>1.6449</v>
      </c>
      <c r="H5166" s="66">
        <f t="shared" si="253"/>
        <v>1.8093900000000001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2772</v>
      </c>
      <c r="O5166" s="55" t="s">
        <v>7567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6">
        <v>1.6449</v>
      </c>
      <c r="H5167" s="66">
        <f t="shared" si="253"/>
        <v>1.8093900000000001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2772</v>
      </c>
      <c r="O5167" s="55" t="s">
        <v>7567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6">
        <v>1.0248999999999999</v>
      </c>
      <c r="H5168" s="66">
        <f t="shared" si="253"/>
        <v>1.065896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6480</v>
      </c>
      <c r="O5168" s="55" t="s">
        <v>6484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6">
        <v>1.6449</v>
      </c>
      <c r="H5169" s="66">
        <f t="shared" si="253"/>
        <v>1.8093900000000001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2772</v>
      </c>
      <c r="O5169" s="55" t="s">
        <v>7567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6">
        <v>1.6449</v>
      </c>
      <c r="H5170" s="66">
        <f t="shared" si="253"/>
        <v>1.8093900000000001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2772</v>
      </c>
      <c r="O5170" s="55" t="s">
        <v>7567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6">
        <v>1.6449</v>
      </c>
      <c r="H5171" s="66">
        <f t="shared" si="253"/>
        <v>1.8093900000000001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2772</v>
      </c>
      <c r="O5171" s="55" t="s">
        <v>7567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6">
        <v>1.6449</v>
      </c>
      <c r="H5172" s="66">
        <f t="shared" si="253"/>
        <v>1.8093900000000001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2772</v>
      </c>
      <c r="O5172" s="55" t="s">
        <v>7567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6">
        <v>1.6449</v>
      </c>
      <c r="H5173" s="66">
        <f t="shared" si="253"/>
        <v>1.8093900000000001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2772</v>
      </c>
      <c r="O5173" s="55" t="s">
        <v>7567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6">
        <v>1.6449</v>
      </c>
      <c r="H5174" s="66">
        <f t="shared" ref="H5174:H5237" si="256">G5174*E5174%+G5174</f>
        <v>1.8093900000000001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2772</v>
      </c>
      <c r="O5174" s="55" t="s">
        <v>7567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6">
        <v>1.6449</v>
      </c>
      <c r="H5175" s="66">
        <f t="shared" si="256"/>
        <v>1.8093900000000001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2772</v>
      </c>
      <c r="O5175" s="55" t="s">
        <v>7567</v>
      </c>
      <c r="P5175" s="55"/>
      <c r="Q5175" s="55"/>
    </row>
    <row r="5176" spans="1:17" ht="15" customHeight="1" x14ac:dyDescent="0.25">
      <c r="A5176" s="59">
        <v>14106</v>
      </c>
      <c r="B5176" s="59" t="s">
        <v>7588</v>
      </c>
      <c r="C5176" s="59" t="s">
        <v>7589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2772</v>
      </c>
      <c r="O5176" s="59" t="s">
        <v>7567</v>
      </c>
      <c r="P5176" s="59" t="s">
        <v>2647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6">
        <v>1.0249000000000001</v>
      </c>
      <c r="H5177" s="66">
        <f t="shared" si="256"/>
        <v>1.1273900000000001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6574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6">
        <v>1.0249000000000001</v>
      </c>
      <c r="H5178" s="66">
        <f t="shared" si="256"/>
        <v>1.1273900000000001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6574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6">
        <v>1.0249000000000001</v>
      </c>
      <c r="H5179" s="66">
        <f t="shared" si="256"/>
        <v>1.1273900000000001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6574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6">
        <v>1.0249000000000001</v>
      </c>
      <c r="H5180" s="66">
        <f t="shared" si="256"/>
        <v>1.1273900000000001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6574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6">
        <v>0.64489999999999992</v>
      </c>
      <c r="H5181" s="66">
        <f t="shared" si="256"/>
        <v>0.70938999999999997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6574</v>
      </c>
      <c r="O5181" s="55" t="s">
        <v>6578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6">
        <v>0.65490000000000004</v>
      </c>
      <c r="H5182" s="66">
        <f t="shared" si="256"/>
        <v>0.72039000000000009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6574</v>
      </c>
      <c r="O5182" s="55" t="s">
        <v>6578</v>
      </c>
      <c r="P5182" s="55"/>
      <c r="Q5182" s="144">
        <v>45492</v>
      </c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6">
        <v>1.6449</v>
      </c>
      <c r="H5183" s="66">
        <f t="shared" si="256"/>
        <v>1.8093900000000001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6574</v>
      </c>
      <c r="O5183" s="55" t="s">
        <v>6578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6">
        <v>1.6449</v>
      </c>
      <c r="H5184" s="66">
        <f t="shared" si="256"/>
        <v>1.8093900000000001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6574</v>
      </c>
      <c r="O5184" s="55" t="s">
        <v>6578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6">
        <v>1.0248999999999999</v>
      </c>
      <c r="H5185" s="66">
        <f t="shared" si="256"/>
        <v>1.1273899999999999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6574</v>
      </c>
      <c r="O5185" s="55" t="s">
        <v>6578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6">
        <v>1.0248999999999999</v>
      </c>
      <c r="H5186" s="66">
        <f t="shared" si="256"/>
        <v>1.1273899999999999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6574</v>
      </c>
      <c r="O5186" s="55" t="s">
        <v>6578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6">
        <v>1.0248999999999999</v>
      </c>
      <c r="H5187" s="66">
        <f t="shared" si="256"/>
        <v>1.1273899999999999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6574</v>
      </c>
      <c r="O5187" s="55" t="s">
        <v>6578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6">
        <v>1.0248999999999999</v>
      </c>
      <c r="H5188" s="66">
        <f t="shared" si="256"/>
        <v>1.1273899999999999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6574</v>
      </c>
      <c r="O5188" s="55" t="s">
        <v>6578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6">
        <v>1.0248999999999999</v>
      </c>
      <c r="H5189" s="66">
        <f t="shared" si="256"/>
        <v>1.1273899999999999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6574</v>
      </c>
      <c r="O5189" s="55" t="s">
        <v>6578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6">
        <v>1.4048999999999998</v>
      </c>
      <c r="H5190" s="66">
        <f t="shared" si="256"/>
        <v>1.5453899999999998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6551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6">
        <v>2.4748999999999999</v>
      </c>
      <c r="H5191" s="66">
        <f t="shared" si="256"/>
        <v>2.7223899999999999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6551</v>
      </c>
      <c r="O5191" s="55" t="s">
        <v>6571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6">
        <v>1.8149</v>
      </c>
      <c r="H5192" s="66">
        <f t="shared" si="256"/>
        <v>1.9963899999999999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6551</v>
      </c>
      <c r="O5192" s="55" t="s">
        <v>6571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6">
        <v>1.8149</v>
      </c>
      <c r="H5193" s="66">
        <f t="shared" si="256"/>
        <v>1.9963899999999999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6551</v>
      </c>
      <c r="O5193" s="55" t="s">
        <v>6571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6">
        <v>1.8149</v>
      </c>
      <c r="H5194" s="66">
        <f t="shared" si="256"/>
        <v>1.9963899999999999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6551</v>
      </c>
      <c r="O5194" s="55" t="s">
        <v>6571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6">
        <v>1.8149</v>
      </c>
      <c r="H5195" s="66">
        <f t="shared" si="256"/>
        <v>1.9963899999999999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6551</v>
      </c>
      <c r="O5195" s="55" t="s">
        <v>6571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6">
        <v>1.8149</v>
      </c>
      <c r="H5196" s="66">
        <f t="shared" si="256"/>
        <v>1.9963899999999999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6551</v>
      </c>
      <c r="O5196" s="55" t="s">
        <v>6571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6">
        <v>1.8149</v>
      </c>
      <c r="H5197" s="66">
        <f t="shared" si="256"/>
        <v>1.9963899999999999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6551</v>
      </c>
      <c r="O5197" s="55" t="s">
        <v>6571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6">
        <v>1.4448999999999999</v>
      </c>
      <c r="H5198" s="66">
        <f t="shared" si="256"/>
        <v>1.5893899999999999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6551</v>
      </c>
      <c r="O5198" s="55" t="s">
        <v>3835</v>
      </c>
      <c r="P5198" s="55"/>
      <c r="Q5198" s="55"/>
    </row>
    <row r="5199" spans="1:17" ht="15" customHeight="1" x14ac:dyDescent="0.25">
      <c r="A5199" s="57">
        <v>988</v>
      </c>
      <c r="B5199" s="57" t="s">
        <v>6561</v>
      </c>
      <c r="C5199" s="57" t="s">
        <v>6562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6551</v>
      </c>
      <c r="O5199" s="57" t="s">
        <v>3835</v>
      </c>
      <c r="P5199" s="57" t="s">
        <v>2231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6">
        <v>1.9549000000000001</v>
      </c>
      <c r="H5200" s="66">
        <f t="shared" si="256"/>
        <v>2.1503900000000002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6551</v>
      </c>
      <c r="O5200" s="55" t="s">
        <v>3835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6">
        <v>1.2348999999999999</v>
      </c>
      <c r="H5201" s="66">
        <f t="shared" si="256"/>
        <v>1.35839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6551</v>
      </c>
      <c r="O5201" s="55" t="s">
        <v>3835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6">
        <v>3.5648999999999997</v>
      </c>
      <c r="H5202" s="66">
        <f t="shared" si="256"/>
        <v>3.9213899999999997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7592</v>
      </c>
      <c r="O5202" s="55" t="s">
        <v>7621</v>
      </c>
      <c r="P5202" s="55"/>
      <c r="Q5202" s="55"/>
    </row>
    <row r="5203" spans="1:17" ht="15" customHeight="1" x14ac:dyDescent="0.25">
      <c r="A5203" s="57">
        <v>22987</v>
      </c>
      <c r="B5203" s="57" t="s">
        <v>6300</v>
      </c>
      <c r="C5203" s="57" t="s">
        <v>6301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6212</v>
      </c>
      <c r="O5203" s="57" t="s">
        <v>6302</v>
      </c>
      <c r="P5203" s="57" t="s">
        <v>2231</v>
      </c>
      <c r="Q5203" s="57"/>
    </row>
    <row r="5204" spans="1:17" ht="15" customHeight="1" x14ac:dyDescent="0.25">
      <c r="A5204" s="57">
        <v>22985</v>
      </c>
      <c r="B5204" s="57" t="s">
        <v>5962</v>
      </c>
      <c r="C5204" s="57" t="s">
        <v>5963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5818</v>
      </c>
      <c r="O5204" s="57" t="s">
        <v>5959</v>
      </c>
      <c r="P5204" s="57" t="s">
        <v>2231</v>
      </c>
      <c r="Q5204" s="57"/>
    </row>
    <row r="5205" spans="1:17" ht="15" customHeight="1" x14ac:dyDescent="0.25">
      <c r="A5205" s="57">
        <v>22981</v>
      </c>
      <c r="B5205" s="57" t="s">
        <v>7474</v>
      </c>
      <c r="C5205" s="57" t="s">
        <v>7475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7399</v>
      </c>
      <c r="O5205" s="57" t="s">
        <v>7476</v>
      </c>
      <c r="P5205" s="57" t="s">
        <v>2231</v>
      </c>
      <c r="Q5205" s="57"/>
    </row>
    <row r="5206" spans="1:17" ht="15" customHeight="1" x14ac:dyDescent="0.25">
      <c r="A5206" s="57">
        <v>22983</v>
      </c>
      <c r="B5206" s="57" t="s">
        <v>5960</v>
      </c>
      <c r="C5206" s="57" t="s">
        <v>5961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5818</v>
      </c>
      <c r="O5206" s="57" t="s">
        <v>5959</v>
      </c>
      <c r="P5206" s="57" t="s">
        <v>2231</v>
      </c>
      <c r="Q5206" s="57"/>
    </row>
    <row r="5207" spans="1:17" ht="15" customHeight="1" x14ac:dyDescent="0.25">
      <c r="A5207" s="57">
        <v>22982</v>
      </c>
      <c r="B5207" s="57" t="s">
        <v>5957</v>
      </c>
      <c r="C5207" s="57" t="s">
        <v>5958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5818</v>
      </c>
      <c r="O5207" s="57" t="s">
        <v>5959</v>
      </c>
      <c r="P5207" s="57" t="s">
        <v>2231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6">
        <v>0.96489999999999998</v>
      </c>
      <c r="H5208" s="66">
        <f t="shared" si="256"/>
        <v>1.0034959999999999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6480</v>
      </c>
      <c r="O5208" s="55" t="s">
        <v>6484</v>
      </c>
      <c r="P5208" s="55"/>
      <c r="Q5208" s="55"/>
    </row>
    <row r="5209" spans="1:17" ht="15" customHeight="1" x14ac:dyDescent="0.25">
      <c r="A5209" s="57">
        <v>1486</v>
      </c>
      <c r="B5209" s="57" t="s">
        <v>6497</v>
      </c>
      <c r="C5209" s="57" t="s">
        <v>6498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6480</v>
      </c>
      <c r="O5209" s="57" t="s">
        <v>6484</v>
      </c>
      <c r="P5209" s="57" t="s">
        <v>2231</v>
      </c>
      <c r="Q5209" s="57"/>
    </row>
    <row r="5210" spans="1:17" ht="15" customHeight="1" x14ac:dyDescent="0.25">
      <c r="A5210" s="57">
        <v>1488</v>
      </c>
      <c r="B5210" s="57" t="s">
        <v>6499</v>
      </c>
      <c r="C5210" s="57" t="s">
        <v>6500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6480</v>
      </c>
      <c r="O5210" s="57" t="s">
        <v>6501</v>
      </c>
      <c r="P5210" s="57" t="s">
        <v>2231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6">
        <v>0.52490000000000003</v>
      </c>
      <c r="H5211" s="66">
        <f t="shared" si="256"/>
        <v>0.54589600000000005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6480</v>
      </c>
      <c r="O5211" s="55" t="s">
        <v>6490</v>
      </c>
      <c r="P5211" s="55"/>
      <c r="Q5211" s="55"/>
    </row>
    <row r="5212" spans="1:17" ht="15" customHeight="1" x14ac:dyDescent="0.25">
      <c r="A5212" s="57">
        <v>22925</v>
      </c>
      <c r="B5212" s="57" t="s">
        <v>6526</v>
      </c>
      <c r="C5212" s="57" t="s">
        <v>6527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6480</v>
      </c>
      <c r="O5212" s="57" t="s">
        <v>6481</v>
      </c>
      <c r="P5212" s="57" t="s">
        <v>2231</v>
      </c>
      <c r="Q5212" s="57"/>
    </row>
    <row r="5213" spans="1:17" ht="15" customHeight="1" x14ac:dyDescent="0.25">
      <c r="A5213" s="57">
        <v>20516</v>
      </c>
      <c r="B5213" s="57" t="s">
        <v>5009</v>
      </c>
      <c r="C5213" s="57" t="s">
        <v>5010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4977</v>
      </c>
      <c r="O5213" s="57" t="s">
        <v>4984</v>
      </c>
      <c r="P5213" s="57" t="s">
        <v>2231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6">
        <v>4.9448999999999996</v>
      </c>
      <c r="H5214" s="66">
        <f t="shared" si="256"/>
        <v>6.0327779999999995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4977</v>
      </c>
      <c r="O5214" s="55" t="s">
        <v>4984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6">
        <v>4.6349</v>
      </c>
      <c r="H5215" s="66">
        <f t="shared" si="256"/>
        <v>5.6545779999999999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4977</v>
      </c>
      <c r="O5215" s="55" t="s">
        <v>4984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6">
        <v>7.6249000000000002</v>
      </c>
      <c r="H5216" s="66">
        <f t="shared" si="256"/>
        <v>9.3023780000000009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4977</v>
      </c>
      <c r="O5216" s="55" t="s">
        <v>4984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6">
        <v>5.9748999999999999</v>
      </c>
      <c r="H5217" s="66">
        <f t="shared" si="256"/>
        <v>7.2893780000000001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4977</v>
      </c>
      <c r="O5217" s="55" t="s">
        <v>4984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6">
        <v>8.5449000000000002</v>
      </c>
      <c r="H5218" s="66">
        <f t="shared" si="256"/>
        <v>10.424778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4977</v>
      </c>
      <c r="O5218" s="55" t="s">
        <v>4984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6">
        <v>1.7049000000000001</v>
      </c>
      <c r="H5219" s="66">
        <f t="shared" si="256"/>
        <v>1.8753900000000001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6632</v>
      </c>
      <c r="O5219" s="55" t="s">
        <v>6648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6">
        <v>1.7049000000000001</v>
      </c>
      <c r="H5220" s="66">
        <f t="shared" si="256"/>
        <v>1.8753900000000001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6632</v>
      </c>
      <c r="O5220" s="55" t="s">
        <v>6648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6">
        <v>1.7049000000000001</v>
      </c>
      <c r="H5221" s="66">
        <f t="shared" si="256"/>
        <v>1.8753900000000001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6632</v>
      </c>
      <c r="O5221" s="55" t="s">
        <v>6648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6">
        <v>1.7049000000000001</v>
      </c>
      <c r="H5222" s="66">
        <f t="shared" si="256"/>
        <v>1.8753900000000001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6632</v>
      </c>
      <c r="O5222" s="55" t="s">
        <v>6648</v>
      </c>
      <c r="P5222" s="55"/>
      <c r="Q5222" s="55"/>
    </row>
    <row r="5223" spans="1:17" ht="15" customHeight="1" x14ac:dyDescent="0.25">
      <c r="A5223" s="57">
        <v>20534</v>
      </c>
      <c r="B5223" s="57" t="s">
        <v>7129</v>
      </c>
      <c r="C5223" s="57" t="s">
        <v>7130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6632</v>
      </c>
      <c r="O5223" s="57" t="s">
        <v>6648</v>
      </c>
      <c r="P5223" s="57" t="s">
        <v>2231</v>
      </c>
      <c r="Q5223" s="57"/>
    </row>
    <row r="5224" spans="1:17" ht="15" customHeight="1" x14ac:dyDescent="0.25">
      <c r="A5224" s="57">
        <v>20531</v>
      </c>
      <c r="B5224" s="57" t="s">
        <v>7125</v>
      </c>
      <c r="C5224" s="57" t="s">
        <v>7126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6632</v>
      </c>
      <c r="O5224" s="57" t="s">
        <v>6648</v>
      </c>
      <c r="P5224" s="57" t="s">
        <v>2231</v>
      </c>
      <c r="Q5224" s="57"/>
    </row>
    <row r="5225" spans="1:17" ht="15" customHeight="1" x14ac:dyDescent="0.25">
      <c r="A5225" s="57">
        <v>20533</v>
      </c>
      <c r="B5225" s="57" t="s">
        <v>7127</v>
      </c>
      <c r="C5225" s="57" t="s">
        <v>7128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6632</v>
      </c>
      <c r="O5225" s="57" t="s">
        <v>6648</v>
      </c>
      <c r="P5225" s="57" t="s">
        <v>2231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6">
        <v>1.0649</v>
      </c>
      <c r="H5226" s="66">
        <f t="shared" si="256"/>
        <v>1.1713899999999999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6632</v>
      </c>
      <c r="O5226" s="55" t="s">
        <v>6651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6">
        <v>1.0649</v>
      </c>
      <c r="H5227" s="66">
        <f t="shared" si="256"/>
        <v>1.1713899999999999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6632</v>
      </c>
      <c r="O5227" s="55" t="s">
        <v>6651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6">
        <v>1.0649</v>
      </c>
      <c r="H5228" s="66">
        <f t="shared" si="256"/>
        <v>1.1713899999999999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6632</v>
      </c>
      <c r="O5228" s="55" t="s">
        <v>6651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6">
        <v>1.0649</v>
      </c>
      <c r="H5229" s="66">
        <f t="shared" si="256"/>
        <v>1.1713899999999999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6632</v>
      </c>
      <c r="O5229" s="55" t="s">
        <v>6651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6">
        <v>1.0649</v>
      </c>
      <c r="H5230" s="66">
        <f t="shared" si="256"/>
        <v>1.1713899999999999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6632</v>
      </c>
      <c r="O5230" s="55" t="s">
        <v>6651</v>
      </c>
      <c r="P5230" s="55"/>
      <c r="Q5230" s="55"/>
    </row>
    <row r="5231" spans="1:17" ht="15" customHeight="1" x14ac:dyDescent="0.3">
      <c r="A5231" s="63">
        <v>22426</v>
      </c>
      <c r="B5231" s="63" t="s">
        <v>10362</v>
      </c>
      <c r="C5231" s="63" t="s">
        <v>10363</v>
      </c>
      <c r="D5231" s="63"/>
      <c r="E5231" s="63">
        <v>22</v>
      </c>
      <c r="F5231" s="63">
        <v>20</v>
      </c>
      <c r="G5231" s="64">
        <v>1.4049</v>
      </c>
      <c r="H5231" s="64">
        <f t="shared" si="256"/>
        <v>1.713978</v>
      </c>
      <c r="I5231" s="63">
        <v>11</v>
      </c>
      <c r="J5231" s="63">
        <v>6</v>
      </c>
      <c r="K5231" s="63">
        <v>66</v>
      </c>
      <c r="L5231" s="63">
        <f t="shared" si="257"/>
        <v>0</v>
      </c>
      <c r="M5231" s="63">
        <f t="shared" si="258"/>
        <v>0</v>
      </c>
      <c r="N5231" s="63" t="s">
        <v>4977</v>
      </c>
      <c r="O5231" s="63" t="s">
        <v>4981</v>
      </c>
      <c r="P5231" s="63"/>
      <c r="Q5231" s="63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6">
        <v>1.6049</v>
      </c>
      <c r="H5232" s="66">
        <f t="shared" si="256"/>
        <v>1.957978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4977</v>
      </c>
      <c r="O5232" s="55" t="s">
        <v>4987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6">
        <v>1.6049</v>
      </c>
      <c r="H5233" s="66">
        <f t="shared" si="256"/>
        <v>1.957978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4977</v>
      </c>
      <c r="O5233" s="55" t="s">
        <v>4987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6">
        <v>1.6049</v>
      </c>
      <c r="H5234" s="66">
        <f t="shared" si="256"/>
        <v>1.957978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4977</v>
      </c>
      <c r="O5234" s="55" t="s">
        <v>4987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6">
        <v>2.5348999999999999</v>
      </c>
      <c r="H5235" s="66">
        <f t="shared" si="256"/>
        <v>2.7883899999999997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6551</v>
      </c>
      <c r="O5235" s="55" t="s">
        <v>6571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6">
        <v>2.5348999999999999</v>
      </c>
      <c r="H5236" s="66">
        <f t="shared" si="256"/>
        <v>2.7883899999999997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6551</v>
      </c>
      <c r="O5236" s="55" t="s">
        <v>6571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6">
        <v>2.5348999999999999</v>
      </c>
      <c r="H5237" s="66">
        <f t="shared" si="256"/>
        <v>2.7883899999999997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6551</v>
      </c>
      <c r="O5237" s="55" t="s">
        <v>6571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6">
        <v>2.4748999999999999</v>
      </c>
      <c r="H5238" s="66">
        <f t="shared" ref="H5238:H5300" si="259">G5238*E5238%+G5238</f>
        <v>2.7223899999999999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6551</v>
      </c>
      <c r="O5238" s="55" t="s">
        <v>3835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6">
        <v>2.4748999999999999</v>
      </c>
      <c r="H5239" s="66">
        <f t="shared" si="259"/>
        <v>2.7223899999999999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6551</v>
      </c>
      <c r="O5239" s="55" t="s">
        <v>3835</v>
      </c>
      <c r="P5239" s="55"/>
      <c r="Q5239" s="55"/>
    </row>
    <row r="5240" spans="1:17" ht="15" customHeight="1" x14ac:dyDescent="0.25">
      <c r="A5240" s="57">
        <v>18786</v>
      </c>
      <c r="B5240" s="57" t="s">
        <v>7046</v>
      </c>
      <c r="C5240" s="57" t="s">
        <v>7047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6632</v>
      </c>
      <c r="O5240" s="57" t="s">
        <v>6639</v>
      </c>
      <c r="P5240" s="57" t="s">
        <v>2231</v>
      </c>
      <c r="Q5240" s="57"/>
    </row>
    <row r="5241" spans="1:17" ht="15" customHeight="1" x14ac:dyDescent="0.25">
      <c r="A5241" s="57">
        <v>18787</v>
      </c>
      <c r="B5241" s="57" t="s">
        <v>7048</v>
      </c>
      <c r="C5241" s="57" t="s">
        <v>7049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6632</v>
      </c>
      <c r="O5241" s="57" t="s">
        <v>6639</v>
      </c>
      <c r="P5241" s="57" t="s">
        <v>2231</v>
      </c>
      <c r="Q5241" s="57"/>
    </row>
    <row r="5242" spans="1:17" ht="15" customHeight="1" x14ac:dyDescent="0.25">
      <c r="A5242" s="57">
        <v>18784</v>
      </c>
      <c r="B5242" s="57" t="s">
        <v>7042</v>
      </c>
      <c r="C5242" s="57" t="s">
        <v>7043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6632</v>
      </c>
      <c r="O5242" s="57" t="s">
        <v>6639</v>
      </c>
      <c r="P5242" s="57" t="s">
        <v>2231</v>
      </c>
      <c r="Q5242" s="57"/>
    </row>
    <row r="5243" spans="1:17" ht="15" customHeight="1" x14ac:dyDescent="0.25">
      <c r="A5243" s="57">
        <v>18785</v>
      </c>
      <c r="B5243" s="57" t="s">
        <v>7044</v>
      </c>
      <c r="C5243" s="57" t="s">
        <v>7045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6632</v>
      </c>
      <c r="O5243" s="57" t="s">
        <v>6639</v>
      </c>
      <c r="P5243" s="57" t="s">
        <v>2231</v>
      </c>
      <c r="Q5243" s="57"/>
    </row>
    <row r="5244" spans="1:17" ht="15" customHeight="1" x14ac:dyDescent="0.25">
      <c r="A5244" s="57">
        <v>1036</v>
      </c>
      <c r="B5244" s="57" t="s">
        <v>5347</v>
      </c>
      <c r="C5244" s="57" t="s">
        <v>5348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5349</v>
      </c>
      <c r="O5244" s="57" t="s">
        <v>5350</v>
      </c>
      <c r="P5244" s="57" t="s">
        <v>2231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6">
        <v>0.60489999999999999</v>
      </c>
      <c r="H5245" s="66">
        <f t="shared" si="259"/>
        <v>0.62909599999999999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6480</v>
      </c>
      <c r="O5245" s="55" t="s">
        <v>6487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6">
        <v>1.8149</v>
      </c>
      <c r="H5246" s="66">
        <f t="shared" si="259"/>
        <v>1.9963899999999999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5377</v>
      </c>
      <c r="O5246" s="55" t="s">
        <v>5389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6">
        <v>1.8149</v>
      </c>
      <c r="H5247" s="66">
        <f t="shared" si="259"/>
        <v>1.9963899999999999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5377</v>
      </c>
      <c r="O5247" s="55" t="s">
        <v>5389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6">
        <v>1.8149</v>
      </c>
      <c r="H5248" s="66">
        <f t="shared" si="259"/>
        <v>1.9963899999999999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5377</v>
      </c>
      <c r="O5248" s="55" t="s">
        <v>5411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6">
        <v>1.9149</v>
      </c>
      <c r="H5249" s="66">
        <f t="shared" si="259"/>
        <v>2.1063900000000002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5377</v>
      </c>
      <c r="O5249" s="55" t="s">
        <v>5378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6">
        <v>2.2248999999999999</v>
      </c>
      <c r="H5250" s="66">
        <f t="shared" si="259"/>
        <v>2.44739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5377</v>
      </c>
      <c r="O5250" s="55" t="s">
        <v>5384</v>
      </c>
      <c r="P5250" s="55"/>
      <c r="Q5250" s="55"/>
    </row>
    <row r="5251" spans="1:17" ht="15" customHeight="1" x14ac:dyDescent="0.25">
      <c r="A5251" s="57">
        <v>11936</v>
      </c>
      <c r="B5251" s="57" t="s">
        <v>5409</v>
      </c>
      <c r="C5251" s="57" t="s">
        <v>5410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5377</v>
      </c>
      <c r="O5251" s="57" t="s">
        <v>5411</v>
      </c>
      <c r="P5251" s="57" t="s">
        <v>2231</v>
      </c>
      <c r="Q5251" s="57"/>
    </row>
    <row r="5252" spans="1:17" ht="15" customHeight="1" x14ac:dyDescent="0.25">
      <c r="A5252" s="57">
        <v>1041</v>
      </c>
      <c r="B5252" s="57" t="s">
        <v>5390</v>
      </c>
      <c r="C5252" s="57" t="s">
        <v>5391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5377</v>
      </c>
      <c r="O5252" s="57" t="s">
        <v>5389</v>
      </c>
      <c r="P5252" s="57" t="s">
        <v>2231</v>
      </c>
      <c r="Q5252" s="57"/>
    </row>
    <row r="5253" spans="1:17" ht="15" customHeight="1" x14ac:dyDescent="0.25">
      <c r="A5253" s="57">
        <v>1040</v>
      </c>
      <c r="B5253" s="57" t="s">
        <v>5387</v>
      </c>
      <c r="C5253" s="57" t="s">
        <v>5388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5377</v>
      </c>
      <c r="O5253" s="57" t="s">
        <v>5389</v>
      </c>
      <c r="P5253" s="57" t="s">
        <v>2231</v>
      </c>
      <c r="Q5253" s="57"/>
    </row>
    <row r="5254" spans="1:17" ht="15" customHeight="1" x14ac:dyDescent="0.25">
      <c r="A5254" s="57">
        <v>1039</v>
      </c>
      <c r="B5254" s="57" t="s">
        <v>5385</v>
      </c>
      <c r="C5254" s="57" t="s">
        <v>5386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5377</v>
      </c>
      <c r="O5254" s="57" t="s">
        <v>5384</v>
      </c>
      <c r="P5254" s="57" t="s">
        <v>2231</v>
      </c>
      <c r="Q5254" s="57"/>
    </row>
    <row r="5255" spans="1:17" ht="15" customHeight="1" x14ac:dyDescent="0.25">
      <c r="A5255" s="61">
        <v>1062</v>
      </c>
      <c r="B5255" s="61" t="s">
        <v>5451</v>
      </c>
      <c r="C5255" s="61" t="s">
        <v>5452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5377</v>
      </c>
      <c r="O5255" s="61" t="s">
        <v>5389</v>
      </c>
      <c r="P5255" s="61" t="s">
        <v>3415</v>
      </c>
      <c r="Q5255" s="61"/>
    </row>
    <row r="5256" spans="1:17" ht="15" customHeight="1" x14ac:dyDescent="0.25">
      <c r="A5256" s="61">
        <v>1063</v>
      </c>
      <c r="B5256" s="61" t="s">
        <v>5453</v>
      </c>
      <c r="C5256" s="61" t="s">
        <v>5454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5377</v>
      </c>
      <c r="O5256" s="61" t="s">
        <v>5389</v>
      </c>
      <c r="P5256" s="61" t="s">
        <v>3415</v>
      </c>
      <c r="Q5256" s="61"/>
    </row>
    <row r="5257" spans="1:17" ht="15" customHeight="1" x14ac:dyDescent="0.25">
      <c r="A5257" s="61">
        <v>1065</v>
      </c>
      <c r="B5257" s="61" t="s">
        <v>5457</v>
      </c>
      <c r="C5257" s="61" t="s">
        <v>5458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5377</v>
      </c>
      <c r="O5257" s="61" t="s">
        <v>5411</v>
      </c>
      <c r="P5257" s="61" t="s">
        <v>3415</v>
      </c>
      <c r="Q5257" s="61"/>
    </row>
    <row r="5258" spans="1:17" ht="15" customHeight="1" x14ac:dyDescent="0.25">
      <c r="A5258" s="61">
        <v>1064</v>
      </c>
      <c r="B5258" s="61" t="s">
        <v>5455</v>
      </c>
      <c r="C5258" s="61" t="s">
        <v>5456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5377</v>
      </c>
      <c r="O5258" s="61" t="s">
        <v>5389</v>
      </c>
      <c r="P5258" s="61" t="s">
        <v>3415</v>
      </c>
      <c r="Q5258" s="61"/>
    </row>
    <row r="5259" spans="1:17" ht="15" customHeight="1" x14ac:dyDescent="0.25">
      <c r="A5259" s="61">
        <v>1032</v>
      </c>
      <c r="B5259" s="61" t="s">
        <v>5449</v>
      </c>
      <c r="C5259" s="61" t="s">
        <v>5450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5377</v>
      </c>
      <c r="O5259" s="61" t="s">
        <v>5414</v>
      </c>
      <c r="P5259" s="61" t="s">
        <v>3415</v>
      </c>
      <c r="Q5259" s="61"/>
    </row>
    <row r="5260" spans="1:17" ht="15" customHeight="1" x14ac:dyDescent="0.25">
      <c r="A5260" s="57">
        <v>17149</v>
      </c>
      <c r="B5260" s="57" t="s">
        <v>5421</v>
      </c>
      <c r="C5260" s="57" t="s">
        <v>5422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5377</v>
      </c>
      <c r="O5260" s="57" t="s">
        <v>5378</v>
      </c>
      <c r="P5260" s="57" t="s">
        <v>2231</v>
      </c>
      <c r="Q5260" s="57"/>
    </row>
    <row r="5261" spans="1:17" ht="15" customHeight="1" x14ac:dyDescent="0.25">
      <c r="A5261" s="57">
        <v>1031</v>
      </c>
      <c r="B5261" s="57" t="s">
        <v>5382</v>
      </c>
      <c r="C5261" s="57" t="s">
        <v>5383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5377</v>
      </c>
      <c r="O5261" s="57" t="s">
        <v>5384</v>
      </c>
      <c r="P5261" s="57" t="s">
        <v>2231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6">
        <v>1.9149</v>
      </c>
      <c r="H5262" s="66">
        <f t="shared" si="259"/>
        <v>2.1063900000000002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5377</v>
      </c>
      <c r="O5262" s="55" t="s">
        <v>5381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6">
        <v>2.7848999999999999</v>
      </c>
      <c r="H5263" s="66">
        <f t="shared" si="259"/>
        <v>3.0633900000000001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5377</v>
      </c>
      <c r="O5263" s="55" t="s">
        <v>5381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6">
        <v>3.0449000000000002</v>
      </c>
      <c r="H5264" s="66">
        <f t="shared" si="259"/>
        <v>3.3493900000000001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5377</v>
      </c>
      <c r="O5264" s="55" t="s">
        <v>5381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6">
        <v>1.0248999999999999</v>
      </c>
      <c r="H5265" s="66">
        <f t="shared" si="259"/>
        <v>1.065896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6480</v>
      </c>
      <c r="O5265" s="55" t="s">
        <v>6484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6">
        <v>0.92490000000000006</v>
      </c>
      <c r="H5266" s="66">
        <f t="shared" si="259"/>
        <v>0.96189600000000008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6480</v>
      </c>
      <c r="O5266" s="55" t="s">
        <v>6484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6">
        <v>0.92490000000000006</v>
      </c>
      <c r="H5267" s="66">
        <f t="shared" si="259"/>
        <v>0.96189600000000008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6480</v>
      </c>
      <c r="O5267" s="55" t="s">
        <v>6484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6">
        <v>1.9549000000000001</v>
      </c>
      <c r="H5268" s="66">
        <f t="shared" si="259"/>
        <v>2.1503900000000002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5349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6">
        <v>0.9849</v>
      </c>
      <c r="H5269" s="66">
        <f t="shared" si="259"/>
        <v>1.0833900000000001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5377</v>
      </c>
      <c r="O5269" s="55" t="s">
        <v>5384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6">
        <v>1.2348999999999999</v>
      </c>
      <c r="H5270" s="66">
        <f t="shared" si="259"/>
        <v>1.35839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5377</v>
      </c>
      <c r="O5270" s="55" t="s">
        <v>5411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6">
        <v>1.2348999999999999</v>
      </c>
      <c r="H5271" s="66">
        <f t="shared" si="259"/>
        <v>1.35839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5377</v>
      </c>
      <c r="O5271" s="55" t="s">
        <v>5389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6">
        <v>1.2348999999999999</v>
      </c>
      <c r="H5272" s="66">
        <f t="shared" si="259"/>
        <v>1.35839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5377</v>
      </c>
      <c r="O5272" s="55" t="s">
        <v>5389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6">
        <v>1.3949</v>
      </c>
      <c r="H5273" s="66">
        <f t="shared" si="259"/>
        <v>1.5343900000000001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5377</v>
      </c>
      <c r="O5273" s="55" t="s">
        <v>5384</v>
      </c>
      <c r="P5273" s="55"/>
      <c r="Q5273" s="55"/>
    </row>
    <row r="5274" spans="1:17" ht="15" customHeight="1" x14ac:dyDescent="0.25">
      <c r="A5274" s="57">
        <v>15702</v>
      </c>
      <c r="B5274" s="57" t="s">
        <v>5412</v>
      </c>
      <c r="C5274" s="57" t="s">
        <v>5413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5377</v>
      </c>
      <c r="O5274" s="57" t="s">
        <v>5414</v>
      </c>
      <c r="P5274" s="57" t="s">
        <v>2231</v>
      </c>
      <c r="Q5274" s="57"/>
    </row>
    <row r="5275" spans="1:17" ht="15" customHeight="1" x14ac:dyDescent="0.25">
      <c r="A5275" s="57">
        <v>15703</v>
      </c>
      <c r="B5275" s="57" t="s">
        <v>5415</v>
      </c>
      <c r="C5275" s="57" t="s">
        <v>5416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5377</v>
      </c>
      <c r="O5275" s="57" t="s">
        <v>5384</v>
      </c>
      <c r="P5275" s="57" t="s">
        <v>2231</v>
      </c>
      <c r="Q5275" s="57"/>
    </row>
    <row r="5276" spans="1:17" ht="15" customHeight="1" x14ac:dyDescent="0.25">
      <c r="A5276" s="57">
        <v>22561</v>
      </c>
      <c r="B5276" s="57" t="s">
        <v>5443</v>
      </c>
      <c r="C5276" s="57" t="s">
        <v>5444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5377</v>
      </c>
      <c r="O5276" s="57" t="s">
        <v>5381</v>
      </c>
      <c r="P5276" s="57" t="s">
        <v>2231</v>
      </c>
      <c r="Q5276" s="57"/>
    </row>
    <row r="5277" spans="1:17" ht="15" customHeight="1" x14ac:dyDescent="0.25">
      <c r="A5277" s="57">
        <v>15704</v>
      </c>
      <c r="B5277" s="57" t="s">
        <v>5417</v>
      </c>
      <c r="C5277" s="57" t="s">
        <v>5418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5377</v>
      </c>
      <c r="O5277" s="57" t="s">
        <v>5381</v>
      </c>
      <c r="P5277" s="57" t="s">
        <v>2231</v>
      </c>
      <c r="Q5277" s="57"/>
    </row>
    <row r="5278" spans="1:17" ht="15" customHeight="1" x14ac:dyDescent="0.25">
      <c r="A5278" s="57">
        <v>20487</v>
      </c>
      <c r="B5278" s="57" t="s">
        <v>6522</v>
      </c>
      <c r="C5278" s="57" t="s">
        <v>6523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6480</v>
      </c>
      <c r="O5278" s="57" t="s">
        <v>6484</v>
      </c>
      <c r="P5278" s="57" t="s">
        <v>2231</v>
      </c>
      <c r="Q5278" s="57"/>
    </row>
    <row r="5279" spans="1:17" ht="15" customHeight="1" x14ac:dyDescent="0.25">
      <c r="A5279" s="57">
        <v>20486</v>
      </c>
      <c r="B5279" s="57" t="s">
        <v>6520</v>
      </c>
      <c r="C5279" s="57" t="s">
        <v>6521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6480</v>
      </c>
      <c r="O5279" s="57" t="s">
        <v>6481</v>
      </c>
      <c r="P5279" s="57" t="s">
        <v>2231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6">
        <v>0.88490000000000002</v>
      </c>
      <c r="H5280" s="66">
        <f t="shared" si="259"/>
        <v>0.97338999999999998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5774</v>
      </c>
      <c r="O5280" s="55" t="s">
        <v>5775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6">
        <v>1.5049000000000001</v>
      </c>
      <c r="H5281" s="66">
        <f t="shared" si="259"/>
        <v>1.6553900000000001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7399</v>
      </c>
      <c r="O5281" s="55" t="s">
        <v>7400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6">
        <v>2.5348999999999999</v>
      </c>
      <c r="H5282" s="66">
        <f t="shared" si="259"/>
        <v>2.7883899999999997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5282</v>
      </c>
      <c r="O5282" s="55" t="s">
        <v>5297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6">
        <v>1.7549000000000001</v>
      </c>
      <c r="H5283" s="66">
        <f t="shared" si="259"/>
        <v>1.9303900000000001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5282</v>
      </c>
      <c r="O5283" s="55" t="s">
        <v>5297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6">
        <v>1.0949</v>
      </c>
      <c r="H5284" s="66">
        <f t="shared" si="259"/>
        <v>1.2043900000000001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6">
        <v>1.0949</v>
      </c>
      <c r="H5285" s="66">
        <f t="shared" si="259"/>
        <v>1.2043900000000001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3">
        <v>4626</v>
      </c>
      <c r="B5286" s="63" t="s">
        <v>10219</v>
      </c>
      <c r="C5286" s="63" t="s">
        <v>10220</v>
      </c>
      <c r="D5286" s="63"/>
      <c r="E5286" s="63">
        <v>4</v>
      </c>
      <c r="F5286" s="63">
        <v>12</v>
      </c>
      <c r="G5286" s="64">
        <v>3.3948999999999998</v>
      </c>
      <c r="H5286" s="64">
        <f t="shared" si="259"/>
        <v>3.5306959999999998</v>
      </c>
      <c r="I5286" s="63">
        <v>9</v>
      </c>
      <c r="J5286" s="63">
        <v>5</v>
      </c>
      <c r="K5286" s="63">
        <v>45</v>
      </c>
      <c r="L5286" s="63">
        <f t="shared" si="260"/>
        <v>0</v>
      </c>
      <c r="M5286" s="63">
        <f t="shared" si="261"/>
        <v>0</v>
      </c>
      <c r="N5286" s="63" t="s">
        <v>5480</v>
      </c>
      <c r="O5286" s="63" t="s">
        <v>10221</v>
      </c>
      <c r="P5286" s="63"/>
      <c r="Q5286" s="63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6">
        <v>2.7848999999999999</v>
      </c>
      <c r="H5287" s="66">
        <f t="shared" si="259"/>
        <v>3.0633900000000001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5151</v>
      </c>
      <c r="O5287" s="55" t="s">
        <v>5155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6">
        <v>7.1048999999999998</v>
      </c>
      <c r="H5288" s="66">
        <f t="shared" si="259"/>
        <v>7.8153899999999998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7592</v>
      </c>
      <c r="O5288" s="55" t="s">
        <v>7598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6">
        <v>2.0548999999999999</v>
      </c>
      <c r="H5289" s="66">
        <f t="shared" si="259"/>
        <v>2.2603900000000001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7592</v>
      </c>
      <c r="O5289" s="55" t="s">
        <v>7598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6">
        <v>3.8148999999999997</v>
      </c>
      <c r="H5290" s="66">
        <f t="shared" si="259"/>
        <v>4.1963900000000001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7592</v>
      </c>
      <c r="O5290" s="55" t="s">
        <v>7598</v>
      </c>
      <c r="P5290" s="55"/>
      <c r="Q5290" s="55"/>
    </row>
    <row r="5291" spans="1:17" ht="15" customHeight="1" x14ac:dyDescent="0.25">
      <c r="A5291" s="57">
        <v>18010</v>
      </c>
      <c r="B5291" s="57" t="s">
        <v>5364</v>
      </c>
      <c r="C5291" s="57" t="s">
        <v>5365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5355</v>
      </c>
      <c r="O5291" s="57" t="s">
        <v>5366</v>
      </c>
      <c r="P5291" s="57" t="s">
        <v>2231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6">
        <v>2.5749</v>
      </c>
      <c r="H5292" s="66">
        <f t="shared" si="259"/>
        <v>2.6778960000000001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5355</v>
      </c>
      <c r="O5292" s="55" t="s">
        <v>5362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6">
        <v>4.1148999999999996</v>
      </c>
      <c r="H5293" s="66">
        <f t="shared" si="259"/>
        <v>4.279496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5355</v>
      </c>
      <c r="O5293" s="55" t="s">
        <v>5362</v>
      </c>
      <c r="P5293" s="55"/>
      <c r="Q5293" s="55"/>
    </row>
    <row r="5294" spans="1:17" ht="15" customHeight="1" x14ac:dyDescent="0.25">
      <c r="A5294" s="57">
        <v>16821</v>
      </c>
      <c r="B5294" s="57" t="s">
        <v>5360</v>
      </c>
      <c r="C5294" s="57" t="s">
        <v>5361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5355</v>
      </c>
      <c r="O5294" s="57" t="s">
        <v>5362</v>
      </c>
      <c r="P5294" s="57" t="s">
        <v>2231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6">
        <v>1.1949000000000001</v>
      </c>
      <c r="H5295" s="66">
        <f t="shared" si="259"/>
        <v>1.3143900000000002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6632</v>
      </c>
      <c r="O5295" s="55" t="s">
        <v>6636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6">
        <v>2.8449</v>
      </c>
      <c r="H5296" s="66">
        <f t="shared" si="259"/>
        <v>3.1293899999999999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6598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6">
        <v>1.8149</v>
      </c>
      <c r="H5297" s="66">
        <f t="shared" si="259"/>
        <v>1.9963899999999999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6598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6">
        <v>1.1349</v>
      </c>
      <c r="H5298" s="66">
        <f t="shared" si="259"/>
        <v>1.2483900000000001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6632</v>
      </c>
      <c r="O5298" s="55" t="s">
        <v>6633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6">
        <v>1.1349</v>
      </c>
      <c r="H5299" s="66">
        <f t="shared" si="259"/>
        <v>1.2483900000000001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6632</v>
      </c>
      <c r="O5299" s="55" t="s">
        <v>6633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6">
        <v>1.1349</v>
      </c>
      <c r="H5300" s="66">
        <f t="shared" si="259"/>
        <v>1.2483900000000001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6632</v>
      </c>
      <c r="O5300" s="55" t="s">
        <v>6633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6">
        <v>1.0949</v>
      </c>
      <c r="H5301" s="66">
        <f t="shared" ref="H5301:H5364" si="262">G5301*E5301%+G5301</f>
        <v>1.2043900000000001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6632</v>
      </c>
      <c r="O5301" s="55" t="s">
        <v>6633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6">
        <v>1.1349</v>
      </c>
      <c r="H5302" s="66">
        <f t="shared" si="262"/>
        <v>1.2483900000000001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6632</v>
      </c>
      <c r="O5302" s="55" t="s">
        <v>6633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6">
        <v>2.2648999999999999</v>
      </c>
      <c r="H5303" s="66">
        <f t="shared" si="262"/>
        <v>2.49139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6632</v>
      </c>
      <c r="O5303" s="55" t="s">
        <v>6636</v>
      </c>
      <c r="P5303" s="55"/>
      <c r="Q5303" s="55"/>
    </row>
    <row r="5304" spans="1:17" ht="15" customHeight="1" x14ac:dyDescent="0.25">
      <c r="A5304" s="61">
        <v>21393</v>
      </c>
      <c r="B5304" s="61" t="s">
        <v>7287</v>
      </c>
      <c r="C5304" s="61" t="s">
        <v>7288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6632</v>
      </c>
      <c r="O5304" s="61" t="s">
        <v>6636</v>
      </c>
      <c r="P5304" s="61" t="s">
        <v>3415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6">
        <v>1.4448999999999999</v>
      </c>
      <c r="H5305" s="66">
        <f t="shared" si="262"/>
        <v>1.5893899999999999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6632</v>
      </c>
      <c r="O5305" s="55" t="s">
        <v>6636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6">
        <v>1.4448999999999999</v>
      </c>
      <c r="H5306" s="66">
        <f t="shared" si="262"/>
        <v>1.5893899999999999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6632</v>
      </c>
      <c r="O5306" s="55" t="s">
        <v>6636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6">
        <v>1.4448999999999999</v>
      </c>
      <c r="H5307" s="66">
        <f t="shared" si="262"/>
        <v>1.5893899999999999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6632</v>
      </c>
      <c r="O5307" s="55" t="s">
        <v>6636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6">
        <v>1.4448999999999999</v>
      </c>
      <c r="H5308" s="66">
        <f t="shared" si="262"/>
        <v>1.5893899999999999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6632</v>
      </c>
      <c r="O5308" s="55" t="s">
        <v>6636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6">
        <v>1.4448999999999999</v>
      </c>
      <c r="H5309" s="66">
        <f t="shared" si="262"/>
        <v>1.5893899999999999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6632</v>
      </c>
      <c r="O5309" s="55" t="s">
        <v>6636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6">
        <v>1.4448999999999999</v>
      </c>
      <c r="H5310" s="66">
        <f t="shared" si="262"/>
        <v>1.5893899999999999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6632</v>
      </c>
      <c r="O5310" s="55" t="s">
        <v>6636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6">
        <v>1.4448999999999999</v>
      </c>
      <c r="H5311" s="66">
        <f t="shared" si="262"/>
        <v>1.5893899999999999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6632</v>
      </c>
      <c r="O5311" s="55" t="s">
        <v>6636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6">
        <v>1.4448999999999999</v>
      </c>
      <c r="H5312" s="66">
        <f t="shared" si="262"/>
        <v>1.5893899999999999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6632</v>
      </c>
      <c r="O5312" s="55" t="s">
        <v>6636</v>
      </c>
      <c r="P5312" s="55"/>
      <c r="Q5312" s="55"/>
    </row>
    <row r="5313" spans="1:17" ht="15" customHeight="1" x14ac:dyDescent="0.25">
      <c r="A5313" s="61">
        <v>16</v>
      </c>
      <c r="B5313" s="61" t="s">
        <v>7231</v>
      </c>
      <c r="C5313" s="61" t="s">
        <v>7232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6632</v>
      </c>
      <c r="O5313" s="61" t="s">
        <v>6636</v>
      </c>
      <c r="P5313" s="61" t="s">
        <v>3415</v>
      </c>
      <c r="Q5313" s="61"/>
    </row>
    <row r="5314" spans="1:17" ht="15" customHeight="1" x14ac:dyDescent="0.25">
      <c r="A5314" s="61">
        <v>4365</v>
      </c>
      <c r="B5314" s="61" t="s">
        <v>7267</v>
      </c>
      <c r="C5314" s="61" t="s">
        <v>7268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6632</v>
      </c>
      <c r="O5314" s="61" t="s">
        <v>6636</v>
      </c>
      <c r="P5314" s="61" t="s">
        <v>3415</v>
      </c>
      <c r="Q5314" s="61"/>
    </row>
    <row r="5315" spans="1:17" ht="15" customHeight="1" x14ac:dyDescent="0.25">
      <c r="A5315" s="61">
        <v>23</v>
      </c>
      <c r="B5315" s="61" t="s">
        <v>7235</v>
      </c>
      <c r="C5315" s="61" t="s">
        <v>7236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6632</v>
      </c>
      <c r="O5315" s="61" t="s">
        <v>6636</v>
      </c>
      <c r="P5315" s="61" t="s">
        <v>3415</v>
      </c>
      <c r="Q5315" s="61"/>
    </row>
    <row r="5316" spans="1:17" ht="15" customHeight="1" x14ac:dyDescent="0.25">
      <c r="A5316" s="61">
        <v>17</v>
      </c>
      <c r="B5316" s="61" t="s">
        <v>7233</v>
      </c>
      <c r="C5316" s="61" t="s">
        <v>7234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6632</v>
      </c>
      <c r="O5316" s="61" t="s">
        <v>6636</v>
      </c>
      <c r="P5316" s="61" t="s">
        <v>3415</v>
      </c>
      <c r="Q5316" s="61"/>
    </row>
    <row r="5317" spans="1:17" ht="15" customHeight="1" x14ac:dyDescent="0.25">
      <c r="A5317" s="61">
        <v>13948</v>
      </c>
      <c r="B5317" s="61" t="s">
        <v>7273</v>
      </c>
      <c r="C5317" s="61" t="s">
        <v>7274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6632</v>
      </c>
      <c r="O5317" s="61" t="s">
        <v>6636</v>
      </c>
      <c r="P5317" s="61" t="s">
        <v>3415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6">
        <v>1.0949</v>
      </c>
      <c r="H5318" s="66">
        <f t="shared" si="262"/>
        <v>1.2043900000000001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6632</v>
      </c>
      <c r="O5318" s="55" t="s">
        <v>6651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6">
        <v>1.2348999999999999</v>
      </c>
      <c r="H5319" s="66">
        <f t="shared" si="262"/>
        <v>1.35839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6632</v>
      </c>
      <c r="O5319" s="55" t="s">
        <v>6636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6">
        <v>1.1349</v>
      </c>
      <c r="H5320" s="66">
        <f t="shared" si="262"/>
        <v>1.2483900000000001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6632</v>
      </c>
      <c r="O5320" s="55" t="s">
        <v>6636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6">
        <v>1.1349</v>
      </c>
      <c r="H5321" s="66">
        <f t="shared" si="262"/>
        <v>1.2483900000000001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6632</v>
      </c>
      <c r="O5321" s="55" t="s">
        <v>6636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6">
        <v>1.1349</v>
      </c>
      <c r="H5322" s="66">
        <f t="shared" si="262"/>
        <v>1.2483900000000001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6632</v>
      </c>
      <c r="O5322" s="55" t="s">
        <v>6636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6">
        <v>1.1349</v>
      </c>
      <c r="H5323" s="66">
        <f t="shared" si="262"/>
        <v>1.2483900000000001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6632</v>
      </c>
      <c r="O5323" s="55" t="s">
        <v>6636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6">
        <v>5.6649000000000003</v>
      </c>
      <c r="H5324" s="66">
        <f t="shared" si="262"/>
        <v>6.2313900000000002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6632</v>
      </c>
      <c r="O5324" s="55" t="s">
        <v>6636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6">
        <v>1.5448999999999999</v>
      </c>
      <c r="H5325" s="66">
        <f t="shared" si="262"/>
        <v>1.69939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6632</v>
      </c>
      <c r="O5325" s="55" t="s">
        <v>6636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6">
        <v>2.0548999999999999</v>
      </c>
      <c r="H5326" s="66">
        <f t="shared" si="262"/>
        <v>2.2603900000000001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6632</v>
      </c>
      <c r="O5326" s="55" t="s">
        <v>6639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6">
        <v>2.0548999999999999</v>
      </c>
      <c r="H5327" s="66">
        <f t="shared" si="262"/>
        <v>2.2603900000000001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6632</v>
      </c>
      <c r="O5327" s="55" t="s">
        <v>6639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6">
        <v>2.0548999999999999</v>
      </c>
      <c r="H5328" s="66">
        <f t="shared" si="262"/>
        <v>2.2603900000000001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6632</v>
      </c>
      <c r="O5328" s="55" t="s">
        <v>6639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6">
        <v>2.0548999999999999</v>
      </c>
      <c r="H5329" s="66">
        <f t="shared" si="262"/>
        <v>2.2603900000000001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6632</v>
      </c>
      <c r="O5329" s="55" t="s">
        <v>6639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6">
        <v>2.0548999999999999</v>
      </c>
      <c r="H5330" s="66">
        <f t="shared" si="262"/>
        <v>2.2603900000000001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6632</v>
      </c>
      <c r="O5330" s="55" t="s">
        <v>6639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6">
        <v>0.9849</v>
      </c>
      <c r="H5331" s="66">
        <f t="shared" si="262"/>
        <v>1.0833900000000001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6632</v>
      </c>
      <c r="O5331" s="55" t="s">
        <v>6639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6">
        <v>1.0448999999999999</v>
      </c>
      <c r="H5332" s="66">
        <f t="shared" si="262"/>
        <v>1.1493899999999999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6632</v>
      </c>
      <c r="O5332" s="55" t="s">
        <v>6639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6">
        <v>1.5049000000000001</v>
      </c>
      <c r="H5333" s="66">
        <f t="shared" si="262"/>
        <v>1.6553900000000001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6632</v>
      </c>
      <c r="O5333" s="55" t="s">
        <v>6636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6">
        <v>1.3349</v>
      </c>
      <c r="H5334" s="66">
        <f t="shared" si="262"/>
        <v>1.388296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5377</v>
      </c>
      <c r="O5334" s="55" t="s">
        <v>5404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6">
        <v>1.5049000000000001</v>
      </c>
      <c r="H5335" s="66">
        <f t="shared" si="262"/>
        <v>1.565096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7368</v>
      </c>
      <c r="O5335" s="55" t="s">
        <v>7374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6">
        <v>1.0248999999999999</v>
      </c>
      <c r="H5336" s="66">
        <f t="shared" si="262"/>
        <v>1.065896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7368</v>
      </c>
      <c r="O5336" s="55" t="s">
        <v>7369</v>
      </c>
      <c r="P5336" s="55"/>
      <c r="Q5336" s="55"/>
    </row>
    <row r="5337" spans="1:17" ht="15" customHeight="1" x14ac:dyDescent="0.25">
      <c r="A5337" s="61">
        <v>18496</v>
      </c>
      <c r="B5337" s="61" t="s">
        <v>7393</v>
      </c>
      <c r="C5337" s="61" t="s">
        <v>7394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7368</v>
      </c>
      <c r="O5337" s="61" t="s">
        <v>7369</v>
      </c>
      <c r="P5337" s="61" t="s">
        <v>3415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6">
        <v>0.47489999999999999</v>
      </c>
      <c r="H5338" s="66">
        <f t="shared" si="262"/>
        <v>0.493896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5548</v>
      </c>
      <c r="O5338" s="55" t="s">
        <v>5549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6">
        <v>3.8149000000000002</v>
      </c>
      <c r="H5339" s="66">
        <f t="shared" si="262"/>
        <v>4.1963900000000001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7481</v>
      </c>
      <c r="O5339" s="55" t="s">
        <v>7482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7493</v>
      </c>
      <c r="C5340" s="57" t="s">
        <v>7494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7481</v>
      </c>
      <c r="O5340" s="57" t="s">
        <v>7482</v>
      </c>
      <c r="P5340" s="57" t="s">
        <v>2231</v>
      </c>
      <c r="Q5340" s="57"/>
    </row>
    <row r="5341" spans="1:17" ht="15" customHeight="1" x14ac:dyDescent="0.25">
      <c r="A5341" s="57">
        <v>3012</v>
      </c>
      <c r="B5341" s="57" t="s">
        <v>6344</v>
      </c>
      <c r="C5341" s="57" t="s">
        <v>6345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6323</v>
      </c>
      <c r="O5341" s="57" t="s">
        <v>6327</v>
      </c>
      <c r="P5341" s="57" t="s">
        <v>2231</v>
      </c>
      <c r="Q5341" s="57"/>
    </row>
    <row r="5342" spans="1:17" ht="15" customHeight="1" x14ac:dyDescent="0.25">
      <c r="A5342" s="57">
        <v>22603</v>
      </c>
      <c r="B5342" s="57" t="s">
        <v>7503</v>
      </c>
      <c r="C5342" s="57" t="s">
        <v>7504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7481</v>
      </c>
      <c r="O5342" s="57" t="s">
        <v>7482</v>
      </c>
      <c r="P5342" s="57" t="s">
        <v>2231</v>
      </c>
      <c r="Q5342" s="57"/>
    </row>
    <row r="5343" spans="1:17" ht="15" customHeight="1" x14ac:dyDescent="0.25">
      <c r="A5343" s="57">
        <v>5316</v>
      </c>
      <c r="B5343" s="57" t="s">
        <v>7491</v>
      </c>
      <c r="C5343" s="57" t="s">
        <v>7492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7481</v>
      </c>
      <c r="O5343" s="57" t="s">
        <v>7482</v>
      </c>
      <c r="P5343" s="57" t="s">
        <v>2231</v>
      </c>
      <c r="Q5343" s="57"/>
    </row>
    <row r="5344" spans="1:17" ht="15" customHeight="1" x14ac:dyDescent="0.25">
      <c r="A5344" s="57">
        <v>5314</v>
      </c>
      <c r="B5344" s="57" t="s">
        <v>7489</v>
      </c>
      <c r="C5344" s="57" t="s">
        <v>7490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7481</v>
      </c>
      <c r="O5344" s="57" t="s">
        <v>7482</v>
      </c>
      <c r="P5344" s="57" t="s">
        <v>2231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6">
        <v>3.0449000000000002</v>
      </c>
      <c r="H5345" s="66">
        <f t="shared" si="262"/>
        <v>3.3493900000000001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7481</v>
      </c>
      <c r="O5345" s="55" t="s">
        <v>7482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6">
        <v>4.4249000000000001</v>
      </c>
      <c r="H5346" s="66">
        <f t="shared" si="262"/>
        <v>4.8673900000000003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7481</v>
      </c>
      <c r="O5346" s="55" t="s">
        <v>7482</v>
      </c>
      <c r="P5346" s="55"/>
      <c r="Q5346" s="55"/>
    </row>
    <row r="5347" spans="1:17" ht="15" customHeight="1" x14ac:dyDescent="0.25">
      <c r="A5347" s="57">
        <v>15741</v>
      </c>
      <c r="B5347" s="57" t="s">
        <v>7497</v>
      </c>
      <c r="C5347" s="57" t="s">
        <v>7498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7481</v>
      </c>
      <c r="O5347" s="57" t="s">
        <v>7482</v>
      </c>
      <c r="P5347" s="57" t="s">
        <v>2231</v>
      </c>
      <c r="Q5347" s="57"/>
    </row>
    <row r="5348" spans="1:17" ht="15" customHeight="1" x14ac:dyDescent="0.25">
      <c r="A5348" s="57">
        <v>99</v>
      </c>
      <c r="B5348" s="57" t="s">
        <v>5834</v>
      </c>
      <c r="C5348" s="57" t="s">
        <v>5835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5818</v>
      </c>
      <c r="O5348" s="57" t="s">
        <v>5819</v>
      </c>
      <c r="P5348" s="57" t="s">
        <v>2231</v>
      </c>
      <c r="Q5348" s="57"/>
    </row>
    <row r="5349" spans="1:17" ht="15" customHeight="1" x14ac:dyDescent="0.25">
      <c r="A5349" s="57">
        <v>90</v>
      </c>
      <c r="B5349" s="57" t="s">
        <v>5828</v>
      </c>
      <c r="C5349" s="57" t="s">
        <v>5829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5818</v>
      </c>
      <c r="O5349" s="57" t="s">
        <v>5819</v>
      </c>
      <c r="P5349" s="57" t="s">
        <v>2231</v>
      </c>
      <c r="Q5349" s="57"/>
    </row>
    <row r="5350" spans="1:17" ht="15" customHeight="1" x14ac:dyDescent="0.25">
      <c r="A5350" s="57">
        <v>3818</v>
      </c>
      <c r="B5350" s="57" t="s">
        <v>5880</v>
      </c>
      <c r="C5350" s="57" t="s">
        <v>5881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5818</v>
      </c>
      <c r="O5350" s="57" t="s">
        <v>5819</v>
      </c>
      <c r="P5350" s="57" t="s">
        <v>2231</v>
      </c>
      <c r="Q5350" s="57"/>
    </row>
    <row r="5351" spans="1:17" ht="15" customHeight="1" x14ac:dyDescent="0.25">
      <c r="A5351" s="57">
        <v>4154</v>
      </c>
      <c r="B5351" s="57" t="s">
        <v>5882</v>
      </c>
      <c r="C5351" s="57" t="s">
        <v>5883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5818</v>
      </c>
      <c r="O5351" s="57" t="s">
        <v>5819</v>
      </c>
      <c r="P5351" s="57" t="s">
        <v>2231</v>
      </c>
      <c r="Q5351" s="57"/>
    </row>
    <row r="5352" spans="1:17" ht="15" customHeight="1" x14ac:dyDescent="0.25">
      <c r="A5352" s="57">
        <v>81</v>
      </c>
      <c r="B5352" s="57" t="s">
        <v>5822</v>
      </c>
      <c r="C5352" s="57" t="s">
        <v>5823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5818</v>
      </c>
      <c r="O5352" s="57" t="s">
        <v>5819</v>
      </c>
      <c r="P5352" s="57" t="s">
        <v>2231</v>
      </c>
      <c r="Q5352" s="57"/>
    </row>
    <row r="5353" spans="1:17" ht="15" customHeight="1" x14ac:dyDescent="0.25">
      <c r="A5353" s="57">
        <v>94</v>
      </c>
      <c r="B5353" s="57" t="s">
        <v>5832</v>
      </c>
      <c r="C5353" s="57" t="s">
        <v>5833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5818</v>
      </c>
      <c r="O5353" s="57" t="s">
        <v>5819</v>
      </c>
      <c r="P5353" s="57" t="s">
        <v>2231</v>
      </c>
      <c r="Q5353" s="57"/>
    </row>
    <row r="5354" spans="1:17" ht="15" customHeight="1" x14ac:dyDescent="0.25">
      <c r="A5354" s="57">
        <v>1521</v>
      </c>
      <c r="B5354" s="57" t="s">
        <v>5861</v>
      </c>
      <c r="C5354" s="57" t="s">
        <v>5862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5818</v>
      </c>
      <c r="O5354" s="57" t="s">
        <v>5819</v>
      </c>
      <c r="P5354" s="57" t="s">
        <v>2231</v>
      </c>
      <c r="Q5354" s="57"/>
    </row>
    <row r="5355" spans="1:17" ht="15" customHeight="1" x14ac:dyDescent="0.25">
      <c r="A5355" s="57">
        <v>91</v>
      </c>
      <c r="B5355" s="57" t="s">
        <v>5830</v>
      </c>
      <c r="C5355" s="57" t="s">
        <v>5831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5818</v>
      </c>
      <c r="O5355" s="57" t="s">
        <v>5819</v>
      </c>
      <c r="P5355" s="57" t="s">
        <v>2231</v>
      </c>
      <c r="Q5355" s="57"/>
    </row>
    <row r="5356" spans="1:17" ht="15" customHeight="1" x14ac:dyDescent="0.25">
      <c r="A5356" s="57">
        <v>85</v>
      </c>
      <c r="B5356" s="57" t="s">
        <v>5824</v>
      </c>
      <c r="C5356" s="57" t="s">
        <v>5825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5818</v>
      </c>
      <c r="O5356" s="57" t="s">
        <v>5819</v>
      </c>
      <c r="P5356" s="57" t="s">
        <v>2231</v>
      </c>
      <c r="Q5356" s="57"/>
    </row>
    <row r="5357" spans="1:17" ht="15" customHeight="1" x14ac:dyDescent="0.25">
      <c r="A5357" s="57">
        <v>80</v>
      </c>
      <c r="B5357" s="57" t="s">
        <v>5820</v>
      </c>
      <c r="C5357" s="57" t="s">
        <v>5821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5818</v>
      </c>
      <c r="O5357" s="57" t="s">
        <v>5819</v>
      </c>
      <c r="P5357" s="57" t="s">
        <v>2231</v>
      </c>
      <c r="Q5357" s="57"/>
    </row>
    <row r="5358" spans="1:17" ht="15" customHeight="1" x14ac:dyDescent="0.25">
      <c r="A5358" s="57">
        <v>3745</v>
      </c>
      <c r="B5358" s="57" t="s">
        <v>5874</v>
      </c>
      <c r="C5358" s="57" t="s">
        <v>5875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5818</v>
      </c>
      <c r="O5358" s="57" t="s">
        <v>5819</v>
      </c>
      <c r="P5358" s="57" t="s">
        <v>2231</v>
      </c>
      <c r="Q5358" s="57"/>
    </row>
    <row r="5359" spans="1:17" ht="15" customHeight="1" x14ac:dyDescent="0.25">
      <c r="A5359" s="57">
        <v>86</v>
      </c>
      <c r="B5359" s="57" t="s">
        <v>5826</v>
      </c>
      <c r="C5359" s="57" t="s">
        <v>5827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5818</v>
      </c>
      <c r="O5359" s="57" t="s">
        <v>5819</v>
      </c>
      <c r="P5359" s="57" t="s">
        <v>2231</v>
      </c>
      <c r="Q5359" s="57"/>
    </row>
    <row r="5360" spans="1:17" ht="15" customHeight="1" x14ac:dyDescent="0.25">
      <c r="A5360" s="57">
        <v>79</v>
      </c>
      <c r="B5360" s="57" t="s">
        <v>5816</v>
      </c>
      <c r="C5360" s="57" t="s">
        <v>5817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5818</v>
      </c>
      <c r="O5360" s="57" t="s">
        <v>5819</v>
      </c>
      <c r="P5360" s="57" t="s">
        <v>2231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6">
        <v>1.3349</v>
      </c>
      <c r="H5361" s="66">
        <f t="shared" si="262"/>
        <v>1.388296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5818</v>
      </c>
      <c r="O5361" s="55" t="s">
        <v>5869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6">
        <v>1.9149</v>
      </c>
      <c r="H5362" s="66">
        <f t="shared" si="262"/>
        <v>1.9914960000000002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5818</v>
      </c>
      <c r="O5362" s="55" t="s">
        <v>5819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6">
        <v>1.9149</v>
      </c>
      <c r="H5363" s="66">
        <f t="shared" si="262"/>
        <v>1.9914960000000002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5818</v>
      </c>
      <c r="O5363" s="55" t="s">
        <v>5819</v>
      </c>
      <c r="P5363" s="55"/>
      <c r="Q5363" s="55"/>
    </row>
    <row r="5364" spans="1:17" ht="15" customHeight="1" x14ac:dyDescent="0.25">
      <c r="A5364" s="57">
        <v>18545</v>
      </c>
      <c r="B5364" s="57" t="s">
        <v>5670</v>
      </c>
      <c r="C5364" s="57" t="s">
        <v>5671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5554</v>
      </c>
      <c r="O5364" s="57" t="s">
        <v>5555</v>
      </c>
      <c r="P5364" s="57" t="s">
        <v>2231</v>
      </c>
      <c r="Q5364" s="57"/>
    </row>
    <row r="5365" spans="1:17" ht="15" customHeight="1" x14ac:dyDescent="0.25">
      <c r="A5365" s="57">
        <v>22553</v>
      </c>
      <c r="B5365" s="57" t="s">
        <v>5725</v>
      </c>
      <c r="C5365" s="57" t="s">
        <v>5726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5554</v>
      </c>
      <c r="O5365" s="57" t="s">
        <v>5555</v>
      </c>
      <c r="P5365" s="57" t="s">
        <v>2231</v>
      </c>
      <c r="Q5365" s="57"/>
    </row>
    <row r="5366" spans="1:17" ht="15" customHeight="1" x14ac:dyDescent="0.25">
      <c r="A5366" s="57">
        <v>22552</v>
      </c>
      <c r="B5366" s="57" t="s">
        <v>5723</v>
      </c>
      <c r="C5366" s="57" t="s">
        <v>5724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5554</v>
      </c>
      <c r="O5366" s="57" t="s">
        <v>5555</v>
      </c>
      <c r="P5366" s="57" t="s">
        <v>2231</v>
      </c>
      <c r="Q5366" s="57"/>
    </row>
    <row r="5367" spans="1:17" ht="15" customHeight="1" x14ac:dyDescent="0.25">
      <c r="A5367" s="57">
        <v>22551</v>
      </c>
      <c r="B5367" s="57" t="s">
        <v>5721</v>
      </c>
      <c r="C5367" s="57" t="s">
        <v>5722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5554</v>
      </c>
      <c r="O5367" s="57" t="s">
        <v>5555</v>
      </c>
      <c r="P5367" s="57" t="s">
        <v>2231</v>
      </c>
      <c r="Q5367" s="57"/>
    </row>
    <row r="5368" spans="1:17" ht="15" customHeight="1" x14ac:dyDescent="0.25">
      <c r="A5368" s="57">
        <v>18543</v>
      </c>
      <c r="B5368" s="57" t="s">
        <v>5668</v>
      </c>
      <c r="C5368" s="57" t="s">
        <v>5669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5554</v>
      </c>
      <c r="O5368" s="57" t="s">
        <v>5555</v>
      </c>
      <c r="P5368" s="57" t="s">
        <v>2231</v>
      </c>
      <c r="Q5368" s="57"/>
    </row>
    <row r="5369" spans="1:17" ht="15" customHeight="1" x14ac:dyDescent="0.25">
      <c r="A5369" s="57">
        <v>3751</v>
      </c>
      <c r="B5369" s="57" t="s">
        <v>5596</v>
      </c>
      <c r="C5369" s="57" t="s">
        <v>5597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5554</v>
      </c>
      <c r="O5369" s="57" t="s">
        <v>5555</v>
      </c>
      <c r="P5369" s="57" t="s">
        <v>2231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6">
        <v>1.9549000000000001</v>
      </c>
      <c r="H5370" s="66">
        <f t="shared" si="265"/>
        <v>2.1503900000000002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6632</v>
      </c>
      <c r="O5370" s="55" t="s">
        <v>6648</v>
      </c>
      <c r="P5370" s="55"/>
      <c r="Q5370" s="55"/>
    </row>
    <row r="5371" spans="1:17" ht="15" customHeight="1" x14ac:dyDescent="0.25">
      <c r="A5371" s="57">
        <v>21110</v>
      </c>
      <c r="B5371" s="57" t="s">
        <v>5314</v>
      </c>
      <c r="C5371" s="57" t="s">
        <v>5315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5282</v>
      </c>
      <c r="O5371" s="57" t="s">
        <v>5316</v>
      </c>
      <c r="P5371" s="57" t="s">
        <v>2231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6">
        <v>1.3349</v>
      </c>
      <c r="H5372" s="66">
        <f t="shared" si="265"/>
        <v>1.4683899999999999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6632</v>
      </c>
      <c r="O5372" s="55" t="s">
        <v>6633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6">
        <v>0.85489999999999999</v>
      </c>
      <c r="H5373" s="66">
        <f t="shared" si="265"/>
        <v>0.94039000000000006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5191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6">
        <v>0.85489999999999999</v>
      </c>
      <c r="H5374" s="66">
        <f t="shared" si="265"/>
        <v>0.94039000000000006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5191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6">
        <v>0.85489999999999999</v>
      </c>
      <c r="H5375" s="66">
        <f t="shared" si="265"/>
        <v>0.94039000000000006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5191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6">
        <v>2.0548999999999999</v>
      </c>
      <c r="H5376" s="66">
        <f t="shared" si="265"/>
        <v>2.2603900000000001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5191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6">
        <v>6.0748999999999995</v>
      </c>
      <c r="H5377" s="66">
        <f t="shared" si="265"/>
        <v>6.6823899999999998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5191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6">
        <v>1.8149</v>
      </c>
      <c r="H5378" s="66">
        <f t="shared" si="265"/>
        <v>1.9963899999999999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5191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6">
        <v>1.8149</v>
      </c>
      <c r="H5379" s="66">
        <f t="shared" si="265"/>
        <v>1.9963899999999999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5191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6">
        <v>1.4448999999999999</v>
      </c>
      <c r="H5380" s="66">
        <f t="shared" si="265"/>
        <v>1.5893899999999999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5191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6">
        <v>2.0548999999999999</v>
      </c>
      <c r="H5381" s="66">
        <f t="shared" si="265"/>
        <v>2.2603900000000001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6598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6">
        <v>2.4748999999999999</v>
      </c>
      <c r="H5382" s="66">
        <f t="shared" si="265"/>
        <v>2.7223899999999999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6598</v>
      </c>
      <c r="O5382" s="55" t="s">
        <v>6609</v>
      </c>
      <c r="P5382" s="55"/>
      <c r="Q5382" s="55"/>
    </row>
    <row r="5383" spans="1:17" ht="15" customHeight="1" x14ac:dyDescent="0.25">
      <c r="A5383" s="57">
        <v>19281</v>
      </c>
      <c r="B5383" s="57" t="s">
        <v>6407</v>
      </c>
      <c r="C5383" s="57" t="s">
        <v>6408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6323</v>
      </c>
      <c r="O5383" s="57" t="s">
        <v>6327</v>
      </c>
      <c r="P5383" s="57" t="s">
        <v>2231</v>
      </c>
      <c r="Q5383" s="57"/>
    </row>
    <row r="5384" spans="1:17" ht="15" customHeight="1" x14ac:dyDescent="0.3">
      <c r="A5384" s="63">
        <v>5611</v>
      </c>
      <c r="B5384" s="63" t="s">
        <v>10224</v>
      </c>
      <c r="C5384" s="63" t="s">
        <v>10225</v>
      </c>
      <c r="D5384" s="63"/>
      <c r="E5384" s="63">
        <v>10</v>
      </c>
      <c r="F5384" s="63">
        <v>6</v>
      </c>
      <c r="G5384" s="64">
        <v>3.0848999999999998</v>
      </c>
      <c r="H5384" s="64">
        <f t="shared" si="265"/>
        <v>3.3933899999999997</v>
      </c>
      <c r="I5384" s="63">
        <v>29</v>
      </c>
      <c r="J5384" s="63">
        <v>12</v>
      </c>
      <c r="K5384" s="63">
        <v>348</v>
      </c>
      <c r="L5384" s="63">
        <f t="shared" si="266"/>
        <v>0</v>
      </c>
      <c r="M5384" s="63">
        <f t="shared" si="267"/>
        <v>0</v>
      </c>
      <c r="N5384" s="63" t="s">
        <v>6323</v>
      </c>
      <c r="O5384" s="63" t="s">
        <v>6327</v>
      </c>
      <c r="P5384" s="63"/>
      <c r="Q5384" s="63"/>
    </row>
    <row r="5385" spans="1:17" ht="15" customHeight="1" x14ac:dyDescent="0.25">
      <c r="A5385" s="59">
        <v>23384</v>
      </c>
      <c r="B5385" s="59" t="s">
        <v>7613</v>
      </c>
      <c r="C5385" s="59" t="s">
        <v>7614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7592</v>
      </c>
      <c r="O5385" s="59" t="s">
        <v>7593</v>
      </c>
      <c r="P5385" s="59" t="s">
        <v>2647</v>
      </c>
      <c r="Q5385" s="59"/>
    </row>
    <row r="5386" spans="1:17" ht="15" customHeight="1" x14ac:dyDescent="0.25">
      <c r="A5386" s="59">
        <v>23383</v>
      </c>
      <c r="B5386" s="59" t="s">
        <v>7611</v>
      </c>
      <c r="C5386" s="59" t="s">
        <v>7612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7592</v>
      </c>
      <c r="O5386" s="59" t="s">
        <v>7593</v>
      </c>
      <c r="P5386" s="59" t="s">
        <v>2647</v>
      </c>
      <c r="Q5386" s="59"/>
    </row>
    <row r="5387" spans="1:17" ht="15" customHeight="1" x14ac:dyDescent="0.25">
      <c r="A5387" s="57">
        <v>22674</v>
      </c>
      <c r="B5387" s="57" t="s">
        <v>5272</v>
      </c>
      <c r="C5387" s="57" t="s">
        <v>5273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5211</v>
      </c>
      <c r="O5387" s="57" t="s">
        <v>5253</v>
      </c>
      <c r="P5387" s="57" t="s">
        <v>2231</v>
      </c>
      <c r="Q5387" s="57"/>
    </row>
    <row r="5388" spans="1:17" ht="15" customHeight="1" x14ac:dyDescent="0.25">
      <c r="A5388" s="57">
        <v>22675</v>
      </c>
      <c r="B5388" s="57" t="s">
        <v>5274</v>
      </c>
      <c r="C5388" s="57" t="s">
        <v>5275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5211</v>
      </c>
      <c r="O5388" s="57" t="s">
        <v>5253</v>
      </c>
      <c r="P5388" s="57" t="s">
        <v>2231</v>
      </c>
      <c r="Q5388" s="57"/>
    </row>
    <row r="5389" spans="1:17" ht="15" customHeight="1" x14ac:dyDescent="0.25">
      <c r="A5389" s="57">
        <v>22676</v>
      </c>
      <c r="B5389" s="57" t="s">
        <v>5276</v>
      </c>
      <c r="C5389" s="57" t="s">
        <v>5277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5211</v>
      </c>
      <c r="O5389" s="57" t="s">
        <v>5253</v>
      </c>
      <c r="P5389" s="57" t="s">
        <v>2231</v>
      </c>
      <c r="Q5389" s="57"/>
    </row>
    <row r="5390" spans="1:17" ht="15" customHeight="1" x14ac:dyDescent="0.25">
      <c r="A5390" s="57">
        <v>22677</v>
      </c>
      <c r="B5390" s="57" t="s">
        <v>5278</v>
      </c>
      <c r="C5390" s="57" t="s">
        <v>5279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5211</v>
      </c>
      <c r="O5390" s="57" t="s">
        <v>5253</v>
      </c>
      <c r="P5390" s="57" t="s">
        <v>2231</v>
      </c>
      <c r="Q5390" s="57"/>
    </row>
    <row r="5391" spans="1:17" ht="15" customHeight="1" x14ac:dyDescent="0.25">
      <c r="A5391" s="57">
        <v>5053</v>
      </c>
      <c r="B5391" s="57" t="s">
        <v>5256</v>
      </c>
      <c r="C5391" s="57" t="s">
        <v>5257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5211</v>
      </c>
      <c r="O5391" s="57" t="s">
        <v>5253</v>
      </c>
      <c r="P5391" s="57" t="s">
        <v>2231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6">
        <v>1.4048999999999998</v>
      </c>
      <c r="H5392" s="66">
        <f t="shared" si="265"/>
        <v>1.5453899999999998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5211</v>
      </c>
      <c r="O5392" s="55" t="s">
        <v>5253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6">
        <v>1.4048999999999998</v>
      </c>
      <c r="H5393" s="66">
        <f t="shared" si="265"/>
        <v>1.5453899999999998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5211</v>
      </c>
      <c r="O5393" s="55" t="s">
        <v>5253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6">
        <v>1.4048999999999998</v>
      </c>
      <c r="H5394" s="66">
        <f t="shared" si="265"/>
        <v>1.5453899999999998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5211</v>
      </c>
      <c r="O5394" s="55" t="s">
        <v>5253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6">
        <v>1.4048999999999998</v>
      </c>
      <c r="H5395" s="66">
        <f t="shared" si="265"/>
        <v>1.5453899999999998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5211</v>
      </c>
      <c r="O5395" s="55" t="s">
        <v>5253</v>
      </c>
      <c r="P5395" s="55"/>
      <c r="Q5395" s="55"/>
    </row>
    <row r="5396" spans="1:17" ht="15" customHeight="1" x14ac:dyDescent="0.25">
      <c r="A5396" s="57">
        <v>13014</v>
      </c>
      <c r="B5396" s="57" t="s">
        <v>5266</v>
      </c>
      <c r="C5396" s="57" t="s">
        <v>5267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5211</v>
      </c>
      <c r="O5396" s="57" t="s">
        <v>5253</v>
      </c>
      <c r="P5396" s="57" t="s">
        <v>2231</v>
      </c>
      <c r="Q5396" s="57"/>
    </row>
    <row r="5397" spans="1:17" ht="15" customHeight="1" x14ac:dyDescent="0.25">
      <c r="A5397" s="57">
        <v>13017</v>
      </c>
      <c r="B5397" s="57" t="s">
        <v>5268</v>
      </c>
      <c r="C5397" s="57" t="s">
        <v>5269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5211</v>
      </c>
      <c r="O5397" s="57" t="s">
        <v>5253</v>
      </c>
      <c r="P5397" s="57" t="s">
        <v>2231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6">
        <v>1.4048999999999998</v>
      </c>
      <c r="H5398" s="66">
        <f t="shared" si="265"/>
        <v>1.5453899999999998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5211</v>
      </c>
      <c r="O5398" s="55" t="s">
        <v>5253</v>
      </c>
      <c r="P5398" s="55"/>
      <c r="Q5398" s="55"/>
    </row>
    <row r="5399" spans="1:17" ht="15" customHeight="1" x14ac:dyDescent="0.25">
      <c r="A5399" s="57">
        <v>5183</v>
      </c>
      <c r="B5399" s="57" t="s">
        <v>5260</v>
      </c>
      <c r="C5399" s="57" t="s">
        <v>5261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5211</v>
      </c>
      <c r="O5399" s="57" t="s">
        <v>5253</v>
      </c>
      <c r="P5399" s="57" t="s">
        <v>2231</v>
      </c>
      <c r="Q5399" s="57"/>
    </row>
    <row r="5400" spans="1:17" ht="15" customHeight="1" x14ac:dyDescent="0.25">
      <c r="A5400" s="57">
        <v>5184</v>
      </c>
      <c r="B5400" s="57" t="s">
        <v>5262</v>
      </c>
      <c r="C5400" s="57" t="s">
        <v>5263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5211</v>
      </c>
      <c r="O5400" s="57" t="s">
        <v>5253</v>
      </c>
      <c r="P5400" s="57" t="s">
        <v>2231</v>
      </c>
      <c r="Q5400" s="57"/>
    </row>
    <row r="5401" spans="1:17" ht="15" customHeight="1" x14ac:dyDescent="0.25">
      <c r="A5401" s="57">
        <v>5185</v>
      </c>
      <c r="B5401" s="57" t="s">
        <v>5264</v>
      </c>
      <c r="C5401" s="57" t="s">
        <v>5265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5211</v>
      </c>
      <c r="O5401" s="57" t="s">
        <v>5253</v>
      </c>
      <c r="P5401" s="57" t="s">
        <v>2231</v>
      </c>
      <c r="Q5401" s="57"/>
    </row>
    <row r="5402" spans="1:17" ht="15" customHeight="1" x14ac:dyDescent="0.25">
      <c r="A5402" s="57">
        <v>5052</v>
      </c>
      <c r="B5402" s="57" t="s">
        <v>5254</v>
      </c>
      <c r="C5402" s="57" t="s">
        <v>5255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5211</v>
      </c>
      <c r="O5402" s="57" t="s">
        <v>5253</v>
      </c>
      <c r="P5402" s="57" t="s">
        <v>2231</v>
      </c>
      <c r="Q5402" s="57"/>
    </row>
    <row r="5403" spans="1:17" ht="15" customHeight="1" x14ac:dyDescent="0.25">
      <c r="A5403" s="57">
        <v>5048</v>
      </c>
      <c r="B5403" s="57" t="s">
        <v>5251</v>
      </c>
      <c r="C5403" s="57" t="s">
        <v>5252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5211</v>
      </c>
      <c r="O5403" s="57" t="s">
        <v>5253</v>
      </c>
      <c r="P5403" s="57" t="s">
        <v>2231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6">
        <v>1.6449</v>
      </c>
      <c r="H5404" s="66">
        <f t="shared" si="265"/>
        <v>1.8093900000000001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5211</v>
      </c>
      <c r="O5404" s="55" t="s">
        <v>5212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6">
        <v>1.6449</v>
      </c>
      <c r="H5405" s="66">
        <f t="shared" si="265"/>
        <v>1.8093900000000001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5211</v>
      </c>
      <c r="O5405" s="55" t="s">
        <v>5212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6">
        <v>1.6449</v>
      </c>
      <c r="H5406" s="66">
        <f t="shared" si="265"/>
        <v>1.8093900000000001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5211</v>
      </c>
      <c r="O5406" s="55" t="s">
        <v>5212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6">
        <v>1.6449</v>
      </c>
      <c r="H5407" s="66">
        <f t="shared" si="265"/>
        <v>1.8093900000000001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5211</v>
      </c>
      <c r="O5407" s="55" t="s">
        <v>5212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6">
        <v>1.6449</v>
      </c>
      <c r="H5408" s="66">
        <f t="shared" si="265"/>
        <v>1.8093900000000001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5211</v>
      </c>
      <c r="O5408" s="55" t="s">
        <v>5212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6">
        <v>1.6449</v>
      </c>
      <c r="H5409" s="66">
        <f t="shared" si="265"/>
        <v>1.8093900000000001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5211</v>
      </c>
      <c r="O5409" s="55" t="s">
        <v>5212</v>
      </c>
      <c r="P5409" s="55"/>
      <c r="Q5409" s="55"/>
    </row>
    <row r="5410" spans="1:17" ht="45.75" customHeight="1" x14ac:dyDescent="0.3">
      <c r="A5410" s="141" t="s">
        <v>22</v>
      </c>
      <c r="B5410" s="142"/>
      <c r="C5410" s="142"/>
      <c r="D5410" s="142"/>
      <c r="E5410" s="142"/>
      <c r="F5410" s="142"/>
      <c r="G5410" s="142"/>
      <c r="H5410" s="142"/>
      <c r="I5410" s="142"/>
      <c r="J5410" s="142"/>
      <c r="K5410" s="143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19</v>
      </c>
      <c r="Q5410" s="6"/>
    </row>
    <row r="5411" spans="1:17" ht="15" customHeight="1" x14ac:dyDescent="0.3">
      <c r="A5411" s="55">
        <v>21482</v>
      </c>
      <c r="B5411" s="55" t="s">
        <v>39</v>
      </c>
      <c r="C5411" s="55" t="s">
        <v>40</v>
      </c>
      <c r="D5411" s="55"/>
      <c r="E5411" s="55">
        <v>22</v>
      </c>
      <c r="F5411" s="55">
        <v>6</v>
      </c>
      <c r="G5411" s="66">
        <v>2.1549</v>
      </c>
      <c r="H5411" s="66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37</v>
      </c>
      <c r="O5411" s="55" t="s">
        <v>41</v>
      </c>
      <c r="P5411" s="55"/>
      <c r="Q5411" s="55"/>
    </row>
    <row r="5412" spans="1:17" ht="15" customHeight="1" x14ac:dyDescent="0.3">
      <c r="A5412" s="55">
        <v>21481</v>
      </c>
      <c r="B5412" s="55" t="s">
        <v>42</v>
      </c>
      <c r="C5412" s="55" t="s">
        <v>43</v>
      </c>
      <c r="D5412" s="55"/>
      <c r="E5412" s="55">
        <v>22</v>
      </c>
      <c r="F5412" s="55">
        <v>6</v>
      </c>
      <c r="G5412" s="66">
        <v>2.1549</v>
      </c>
      <c r="H5412" s="66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37</v>
      </c>
      <c r="O5412" s="55" t="s">
        <v>41</v>
      </c>
      <c r="P5412" s="55"/>
      <c r="Q5412" s="55"/>
    </row>
    <row r="5413" spans="1:17" ht="15" customHeight="1" x14ac:dyDescent="0.25">
      <c r="A5413" s="57">
        <v>21479</v>
      </c>
      <c r="B5413" s="57" t="s">
        <v>4705</v>
      </c>
      <c r="C5413" s="57" t="s">
        <v>4706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37</v>
      </c>
      <c r="O5413" s="57" t="s">
        <v>41</v>
      </c>
      <c r="P5413" s="57" t="s">
        <v>2231</v>
      </c>
      <c r="Q5413" s="57"/>
    </row>
    <row r="5414" spans="1:17" ht="15" customHeight="1" x14ac:dyDescent="0.25">
      <c r="A5414" s="57">
        <v>21480</v>
      </c>
      <c r="B5414" s="57" t="s">
        <v>4707</v>
      </c>
      <c r="C5414" s="57" t="s">
        <v>4708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37</v>
      </c>
      <c r="O5414" s="57" t="s">
        <v>41</v>
      </c>
      <c r="P5414" s="57" t="s">
        <v>2231</v>
      </c>
      <c r="Q5414" s="57"/>
    </row>
    <row r="5415" spans="1:17" ht="15" customHeight="1" x14ac:dyDescent="0.25">
      <c r="A5415" s="57">
        <v>22082</v>
      </c>
      <c r="B5415" s="57" t="s">
        <v>4767</v>
      </c>
      <c r="C5415" s="57" t="s">
        <v>4768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37</v>
      </c>
      <c r="O5415" s="57" t="s">
        <v>41</v>
      </c>
      <c r="P5415" s="57" t="s">
        <v>2231</v>
      </c>
      <c r="Q5415" s="57"/>
    </row>
    <row r="5416" spans="1:17" ht="15" customHeight="1" x14ac:dyDescent="0.3">
      <c r="A5416" s="55">
        <v>22083</v>
      </c>
      <c r="B5416" s="55" t="s">
        <v>44</v>
      </c>
      <c r="C5416" s="55" t="s">
        <v>45</v>
      </c>
      <c r="D5416" s="55"/>
      <c r="E5416" s="55">
        <v>22</v>
      </c>
      <c r="F5416" s="55">
        <v>1</v>
      </c>
      <c r="G5416" s="66">
        <v>4.4949000000000003</v>
      </c>
      <c r="H5416" s="66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37</v>
      </c>
      <c r="O5416" s="55" t="s">
        <v>41</v>
      </c>
      <c r="P5416" s="55"/>
      <c r="Q5416" s="55"/>
    </row>
    <row r="5417" spans="1:17" ht="15" customHeight="1" x14ac:dyDescent="0.3">
      <c r="A5417" s="55">
        <v>21485</v>
      </c>
      <c r="B5417" s="55" t="s">
        <v>46</v>
      </c>
      <c r="C5417" s="55" t="s">
        <v>47</v>
      </c>
      <c r="D5417" s="55"/>
      <c r="E5417" s="55">
        <v>22</v>
      </c>
      <c r="F5417" s="55">
        <v>3</v>
      </c>
      <c r="G5417" s="66">
        <v>4.9949000000000003</v>
      </c>
      <c r="H5417" s="66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37</v>
      </c>
      <c r="O5417" s="55" t="s">
        <v>41</v>
      </c>
      <c r="P5417" s="55"/>
      <c r="Q5417" s="55"/>
    </row>
    <row r="5418" spans="1:17" ht="15" customHeight="1" x14ac:dyDescent="0.3">
      <c r="A5418" s="55">
        <v>21486</v>
      </c>
      <c r="B5418" s="55" t="s">
        <v>48</v>
      </c>
      <c r="C5418" s="55" t="s">
        <v>49</v>
      </c>
      <c r="D5418" s="55"/>
      <c r="E5418" s="55">
        <v>22</v>
      </c>
      <c r="F5418" s="55">
        <v>3</v>
      </c>
      <c r="G5418" s="66">
        <v>4.9949000000000003</v>
      </c>
      <c r="H5418" s="66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37</v>
      </c>
      <c r="O5418" s="55" t="s">
        <v>41</v>
      </c>
      <c r="P5418" s="55"/>
      <c r="Q5418" s="55"/>
    </row>
    <row r="5419" spans="1:17" ht="15" customHeight="1" x14ac:dyDescent="0.3">
      <c r="A5419" s="55">
        <v>21483</v>
      </c>
      <c r="B5419" s="55" t="s">
        <v>50</v>
      </c>
      <c r="C5419" s="55" t="s">
        <v>51</v>
      </c>
      <c r="D5419" s="55"/>
      <c r="E5419" s="55">
        <v>22</v>
      </c>
      <c r="F5419" s="55">
        <v>8</v>
      </c>
      <c r="G5419" s="66">
        <v>1.5548999999999999</v>
      </c>
      <c r="H5419" s="66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37</v>
      </c>
      <c r="O5419" s="55" t="s">
        <v>41</v>
      </c>
      <c r="P5419" s="55"/>
      <c r="Q5419" s="55"/>
    </row>
    <row r="5420" spans="1:17" ht="15" customHeight="1" x14ac:dyDescent="0.3">
      <c r="A5420" s="55">
        <v>21484</v>
      </c>
      <c r="B5420" s="55" t="s">
        <v>52</v>
      </c>
      <c r="C5420" s="55" t="s">
        <v>53</v>
      </c>
      <c r="D5420" s="55"/>
      <c r="E5420" s="55">
        <v>22</v>
      </c>
      <c r="F5420" s="55">
        <v>8</v>
      </c>
      <c r="G5420" s="66">
        <v>1.5548999999999999</v>
      </c>
      <c r="H5420" s="66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37</v>
      </c>
      <c r="O5420" s="55" t="s">
        <v>41</v>
      </c>
      <c r="P5420" s="55"/>
      <c r="Q5420" s="55"/>
    </row>
    <row r="5421" spans="1:17" ht="15" customHeight="1" x14ac:dyDescent="0.3">
      <c r="A5421" s="55">
        <v>21474</v>
      </c>
      <c r="B5421" s="55" t="s">
        <v>54</v>
      </c>
      <c r="C5421" s="55" t="s">
        <v>55</v>
      </c>
      <c r="D5421" s="55"/>
      <c r="E5421" s="55">
        <v>22</v>
      </c>
      <c r="F5421" s="55">
        <v>18</v>
      </c>
      <c r="G5421" s="66">
        <v>1.0548999999999999</v>
      </c>
      <c r="H5421" s="66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37</v>
      </c>
      <c r="O5421" s="55" t="s">
        <v>41</v>
      </c>
      <c r="P5421" s="55"/>
      <c r="Q5421" s="55"/>
    </row>
    <row r="5422" spans="1:17" ht="15" customHeight="1" x14ac:dyDescent="0.3">
      <c r="A5422" s="55">
        <v>21477</v>
      </c>
      <c r="B5422" s="55" t="s">
        <v>56</v>
      </c>
      <c r="C5422" s="55" t="s">
        <v>57</v>
      </c>
      <c r="D5422" s="55"/>
      <c r="E5422" s="55">
        <v>22</v>
      </c>
      <c r="F5422" s="55">
        <v>18</v>
      </c>
      <c r="G5422" s="66">
        <v>1.0949</v>
      </c>
      <c r="H5422" s="66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37</v>
      </c>
      <c r="O5422" s="55" t="s">
        <v>41</v>
      </c>
      <c r="P5422" s="55"/>
      <c r="Q5422" s="55"/>
    </row>
    <row r="5423" spans="1:17" ht="15" customHeight="1" x14ac:dyDescent="0.3">
      <c r="A5423" s="55">
        <v>21475</v>
      </c>
      <c r="B5423" s="55" t="s">
        <v>58</v>
      </c>
      <c r="C5423" s="55" t="s">
        <v>59</v>
      </c>
      <c r="D5423" s="55"/>
      <c r="E5423" s="55">
        <v>22</v>
      </c>
      <c r="F5423" s="55">
        <v>6</v>
      </c>
      <c r="G5423" s="66">
        <v>1.6948999999999999</v>
      </c>
      <c r="H5423" s="66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37</v>
      </c>
      <c r="O5423" s="55" t="s">
        <v>41</v>
      </c>
      <c r="P5423" s="55"/>
      <c r="Q5423" s="55"/>
    </row>
    <row r="5424" spans="1:17" ht="15" customHeight="1" x14ac:dyDescent="0.3">
      <c r="A5424" s="55">
        <v>21478</v>
      </c>
      <c r="B5424" s="55" t="s">
        <v>60</v>
      </c>
      <c r="C5424" s="55" t="s">
        <v>61</v>
      </c>
      <c r="D5424" s="55"/>
      <c r="E5424" s="55">
        <v>22</v>
      </c>
      <c r="F5424" s="55">
        <v>6</v>
      </c>
      <c r="G5424" s="66">
        <v>2.2549000000000001</v>
      </c>
      <c r="H5424" s="66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37</v>
      </c>
      <c r="O5424" s="55" t="s">
        <v>41</v>
      </c>
      <c r="P5424" s="55"/>
      <c r="Q5424" s="55"/>
    </row>
    <row r="5425" spans="1:17" ht="15" customHeight="1" x14ac:dyDescent="0.25">
      <c r="A5425" s="57">
        <v>21476</v>
      </c>
      <c r="B5425" s="57" t="s">
        <v>4703</v>
      </c>
      <c r="C5425" s="57" t="s">
        <v>4704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37</v>
      </c>
      <c r="O5425" s="57" t="s">
        <v>41</v>
      </c>
      <c r="P5425" s="57" t="s">
        <v>2231</v>
      </c>
      <c r="Q5425" s="57"/>
    </row>
    <row r="5426" spans="1:17" ht="15" customHeight="1" x14ac:dyDescent="0.3">
      <c r="A5426" s="55">
        <v>21473</v>
      </c>
      <c r="B5426" s="55" t="s">
        <v>62</v>
      </c>
      <c r="C5426" s="55" t="s">
        <v>63</v>
      </c>
      <c r="D5426" s="55"/>
      <c r="E5426" s="55">
        <v>22</v>
      </c>
      <c r="F5426" s="55">
        <v>10</v>
      </c>
      <c r="G5426" s="66">
        <v>1.5548999999999999</v>
      </c>
      <c r="H5426" s="66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37</v>
      </c>
      <c r="O5426" s="55" t="s">
        <v>64</v>
      </c>
      <c r="P5426" s="55"/>
      <c r="Q5426" s="55"/>
    </row>
    <row r="5427" spans="1:17" ht="15" customHeight="1" x14ac:dyDescent="0.3">
      <c r="A5427" s="55">
        <v>21472</v>
      </c>
      <c r="B5427" s="55" t="s">
        <v>65</v>
      </c>
      <c r="C5427" s="55" t="s">
        <v>66</v>
      </c>
      <c r="D5427" s="55"/>
      <c r="E5427" s="55">
        <v>22</v>
      </c>
      <c r="F5427" s="55">
        <v>10</v>
      </c>
      <c r="G5427" s="66">
        <v>1.5548999999999999</v>
      </c>
      <c r="H5427" s="66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37</v>
      </c>
      <c r="O5427" s="55" t="s">
        <v>64</v>
      </c>
      <c r="P5427" s="55"/>
      <c r="Q5427" s="55"/>
    </row>
    <row r="5428" spans="1:17" ht="15" customHeight="1" x14ac:dyDescent="0.3">
      <c r="A5428" s="55">
        <v>21471</v>
      </c>
      <c r="B5428" s="55" t="s">
        <v>67</v>
      </c>
      <c r="C5428" s="55" t="s">
        <v>68</v>
      </c>
      <c r="D5428" s="55"/>
      <c r="E5428" s="55">
        <v>22</v>
      </c>
      <c r="F5428" s="55">
        <v>10</v>
      </c>
      <c r="G5428" s="66">
        <v>1.5548999999999999</v>
      </c>
      <c r="H5428" s="66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37</v>
      </c>
      <c r="O5428" s="55" t="s">
        <v>64</v>
      </c>
      <c r="P5428" s="55"/>
      <c r="Q5428" s="55"/>
    </row>
    <row r="5429" spans="1:17" ht="15" customHeight="1" x14ac:dyDescent="0.25">
      <c r="A5429" s="57">
        <v>7633</v>
      </c>
      <c r="B5429" s="57" t="s">
        <v>4493</v>
      </c>
      <c r="C5429" s="57" t="s">
        <v>4494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37</v>
      </c>
      <c r="O5429" s="57" t="s">
        <v>38</v>
      </c>
      <c r="P5429" s="57" t="s">
        <v>2231</v>
      </c>
      <c r="Q5429" s="57"/>
    </row>
    <row r="5430" spans="1:17" ht="15" customHeight="1" x14ac:dyDescent="0.25">
      <c r="A5430" s="57">
        <v>7634</v>
      </c>
      <c r="B5430" s="57" t="s">
        <v>4495</v>
      </c>
      <c r="C5430" s="57" t="s">
        <v>4496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37</v>
      </c>
      <c r="O5430" s="57" t="s">
        <v>38</v>
      </c>
      <c r="P5430" s="57" t="s">
        <v>2231</v>
      </c>
      <c r="Q5430" s="57"/>
    </row>
    <row r="5431" spans="1:17" ht="15" customHeight="1" x14ac:dyDescent="0.25">
      <c r="A5431" s="57">
        <v>21498</v>
      </c>
      <c r="B5431" s="57" t="s">
        <v>4719</v>
      </c>
      <c r="C5431" s="57" t="s">
        <v>4720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37</v>
      </c>
      <c r="O5431" s="57" t="s">
        <v>41</v>
      </c>
      <c r="P5431" s="57" t="s">
        <v>2231</v>
      </c>
      <c r="Q5431" s="57"/>
    </row>
    <row r="5432" spans="1:17" ht="15" customHeight="1" x14ac:dyDescent="0.25">
      <c r="A5432" s="57">
        <v>21496</v>
      </c>
      <c r="B5432" s="57" t="s">
        <v>4715</v>
      </c>
      <c r="C5432" s="57" t="s">
        <v>4716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37</v>
      </c>
      <c r="O5432" s="57" t="s">
        <v>41</v>
      </c>
      <c r="P5432" s="57" t="s">
        <v>2231</v>
      </c>
      <c r="Q5432" s="57"/>
    </row>
    <row r="5433" spans="1:17" ht="15" customHeight="1" x14ac:dyDescent="0.25">
      <c r="A5433" s="57">
        <v>21497</v>
      </c>
      <c r="B5433" s="57" t="s">
        <v>4717</v>
      </c>
      <c r="C5433" s="57" t="s">
        <v>4718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37</v>
      </c>
      <c r="O5433" s="57" t="s">
        <v>41</v>
      </c>
      <c r="P5433" s="57" t="s">
        <v>2231</v>
      </c>
      <c r="Q5433" s="57"/>
    </row>
    <row r="5434" spans="1:17" ht="15" customHeight="1" x14ac:dyDescent="0.3">
      <c r="A5434" s="55">
        <v>19271</v>
      </c>
      <c r="B5434" s="55" t="s">
        <v>69</v>
      </c>
      <c r="C5434" s="55" t="s">
        <v>70</v>
      </c>
      <c r="D5434" s="55"/>
      <c r="E5434" s="55">
        <v>22</v>
      </c>
      <c r="F5434" s="55">
        <v>8</v>
      </c>
      <c r="G5434" s="66">
        <v>1.1949000000000001</v>
      </c>
      <c r="H5434" s="66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37</v>
      </c>
      <c r="O5434" s="55" t="s">
        <v>38</v>
      </c>
      <c r="P5434" s="55"/>
      <c r="Q5434" s="55"/>
    </row>
    <row r="5435" spans="1:17" ht="15" customHeight="1" x14ac:dyDescent="0.3">
      <c r="A5435" s="55">
        <v>22325</v>
      </c>
      <c r="B5435" s="55" t="s">
        <v>71</v>
      </c>
      <c r="C5435" s="55" t="s">
        <v>72</v>
      </c>
      <c r="D5435" s="55"/>
      <c r="E5435" s="55">
        <v>22</v>
      </c>
      <c r="F5435" s="55">
        <v>8</v>
      </c>
      <c r="G5435" s="66">
        <v>1.1949000000000001</v>
      </c>
      <c r="H5435" s="66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37</v>
      </c>
      <c r="O5435" s="55" t="s">
        <v>38</v>
      </c>
      <c r="P5435" s="55"/>
      <c r="Q5435" s="55"/>
    </row>
    <row r="5436" spans="1:17" ht="15" customHeight="1" x14ac:dyDescent="0.3">
      <c r="A5436" s="55">
        <v>19272</v>
      </c>
      <c r="B5436" s="55" t="s">
        <v>73</v>
      </c>
      <c r="C5436" s="55" t="s">
        <v>74</v>
      </c>
      <c r="D5436" s="55"/>
      <c r="E5436" s="55">
        <v>22</v>
      </c>
      <c r="F5436" s="55">
        <v>8</v>
      </c>
      <c r="G5436" s="66">
        <v>1.1949000000000001</v>
      </c>
      <c r="H5436" s="66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37</v>
      </c>
      <c r="O5436" s="55" t="s">
        <v>38</v>
      </c>
      <c r="P5436" s="55"/>
      <c r="Q5436" s="55"/>
    </row>
    <row r="5437" spans="1:17" ht="15" customHeight="1" x14ac:dyDescent="0.3">
      <c r="A5437" s="55">
        <v>19274</v>
      </c>
      <c r="B5437" s="55" t="s">
        <v>75</v>
      </c>
      <c r="C5437" s="55" t="s">
        <v>76</v>
      </c>
      <c r="D5437" s="55"/>
      <c r="E5437" s="55">
        <v>22</v>
      </c>
      <c r="F5437" s="55">
        <v>8</v>
      </c>
      <c r="G5437" s="66">
        <v>1.1949000000000001</v>
      </c>
      <c r="H5437" s="66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37</v>
      </c>
      <c r="O5437" s="55" t="s">
        <v>38</v>
      </c>
      <c r="P5437" s="55"/>
      <c r="Q5437" s="55"/>
    </row>
    <row r="5438" spans="1:17" ht="15" customHeight="1" x14ac:dyDescent="0.3">
      <c r="A5438" s="55">
        <v>22333</v>
      </c>
      <c r="B5438" s="55" t="s">
        <v>77</v>
      </c>
      <c r="C5438" s="55" t="s">
        <v>78</v>
      </c>
      <c r="D5438" s="55"/>
      <c r="E5438" s="55">
        <v>22</v>
      </c>
      <c r="F5438" s="55">
        <v>8</v>
      </c>
      <c r="G5438" s="66">
        <v>1.5548999999999999</v>
      </c>
      <c r="H5438" s="66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37</v>
      </c>
      <c r="O5438" s="55" t="s">
        <v>38</v>
      </c>
      <c r="P5438" s="55"/>
      <c r="Q5438" s="55"/>
    </row>
    <row r="5439" spans="1:17" ht="15" customHeight="1" x14ac:dyDescent="0.3">
      <c r="A5439" s="55">
        <v>22332</v>
      </c>
      <c r="B5439" s="55" t="s">
        <v>79</v>
      </c>
      <c r="C5439" s="55" t="s">
        <v>80</v>
      </c>
      <c r="D5439" s="55"/>
      <c r="E5439" s="55">
        <v>22</v>
      </c>
      <c r="F5439" s="55">
        <v>8</v>
      </c>
      <c r="G5439" s="66">
        <v>1.5548999999999999</v>
      </c>
      <c r="H5439" s="66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37</v>
      </c>
      <c r="O5439" s="55" t="s">
        <v>38</v>
      </c>
      <c r="P5439" s="55"/>
      <c r="Q5439" s="55"/>
    </row>
    <row r="5440" spans="1:17" ht="15" customHeight="1" x14ac:dyDescent="0.3">
      <c r="A5440" s="55">
        <v>22351</v>
      </c>
      <c r="B5440" s="55" t="s">
        <v>81</v>
      </c>
      <c r="C5440" s="55" t="s">
        <v>82</v>
      </c>
      <c r="D5440" s="55"/>
      <c r="E5440" s="55">
        <v>22</v>
      </c>
      <c r="F5440" s="55">
        <v>8</v>
      </c>
      <c r="G5440" s="66">
        <v>1.5548999999999999</v>
      </c>
      <c r="H5440" s="66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37</v>
      </c>
      <c r="O5440" s="55" t="s">
        <v>38</v>
      </c>
      <c r="P5440" s="55"/>
      <c r="Q5440" s="55"/>
    </row>
    <row r="5441" spans="1:17" ht="15" customHeight="1" x14ac:dyDescent="0.3">
      <c r="A5441" s="55">
        <v>22331</v>
      </c>
      <c r="B5441" s="55" t="s">
        <v>83</v>
      </c>
      <c r="C5441" s="55" t="s">
        <v>84</v>
      </c>
      <c r="D5441" s="55"/>
      <c r="E5441" s="55">
        <v>22</v>
      </c>
      <c r="F5441" s="55">
        <v>8</v>
      </c>
      <c r="G5441" s="66">
        <v>1.5548999999999999</v>
      </c>
      <c r="H5441" s="66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37</v>
      </c>
      <c r="O5441" s="55" t="s">
        <v>38</v>
      </c>
      <c r="P5441" s="55"/>
      <c r="Q5441" s="55"/>
    </row>
    <row r="5442" spans="1:17" ht="15" customHeight="1" x14ac:dyDescent="0.3">
      <c r="A5442" s="55">
        <v>22334</v>
      </c>
      <c r="B5442" s="55" t="s">
        <v>85</v>
      </c>
      <c r="C5442" s="55" t="s">
        <v>86</v>
      </c>
      <c r="D5442" s="55"/>
      <c r="E5442" s="55">
        <v>22</v>
      </c>
      <c r="F5442" s="55">
        <v>10</v>
      </c>
      <c r="G5442" s="66">
        <v>1.5548999999999999</v>
      </c>
      <c r="H5442" s="66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37</v>
      </c>
      <c r="O5442" s="55" t="s">
        <v>38</v>
      </c>
      <c r="P5442" s="55"/>
      <c r="Q5442" s="55"/>
    </row>
    <row r="5443" spans="1:17" ht="15" customHeight="1" x14ac:dyDescent="0.25">
      <c r="A5443" s="57">
        <v>21494</v>
      </c>
      <c r="B5443" s="57" t="s">
        <v>4711</v>
      </c>
      <c r="C5443" s="57" t="s">
        <v>4712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37</v>
      </c>
      <c r="O5443" s="57" t="s">
        <v>38</v>
      </c>
      <c r="P5443" s="57" t="s">
        <v>2231</v>
      </c>
      <c r="Q5443" s="57"/>
    </row>
    <row r="5444" spans="1:17" ht="15" customHeight="1" x14ac:dyDescent="0.25">
      <c r="A5444" s="57">
        <v>21493</v>
      </c>
      <c r="B5444" s="57" t="s">
        <v>4709</v>
      </c>
      <c r="C5444" s="57" t="s">
        <v>4710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37</v>
      </c>
      <c r="O5444" s="57" t="s">
        <v>38</v>
      </c>
      <c r="P5444" s="57" t="s">
        <v>2231</v>
      </c>
      <c r="Q5444" s="57"/>
    </row>
    <row r="5445" spans="1:17" ht="15" customHeight="1" x14ac:dyDescent="0.25">
      <c r="A5445" s="57">
        <v>21495</v>
      </c>
      <c r="B5445" s="57" t="s">
        <v>4713</v>
      </c>
      <c r="C5445" s="57" t="s">
        <v>4714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37</v>
      </c>
      <c r="O5445" s="57" t="s">
        <v>38</v>
      </c>
      <c r="P5445" s="57" t="s">
        <v>2231</v>
      </c>
      <c r="Q5445" s="57"/>
    </row>
    <row r="5446" spans="1:17" ht="15" customHeight="1" x14ac:dyDescent="0.25">
      <c r="A5446" s="57">
        <v>18988</v>
      </c>
      <c r="B5446" s="57" t="s">
        <v>4561</v>
      </c>
      <c r="C5446" s="57" t="s">
        <v>4562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37</v>
      </c>
      <c r="O5446" s="57" t="s">
        <v>38</v>
      </c>
      <c r="P5446" s="57" t="s">
        <v>2231</v>
      </c>
      <c r="Q5446" s="57"/>
    </row>
    <row r="5447" spans="1:17" ht="15" customHeight="1" x14ac:dyDescent="0.25">
      <c r="A5447" s="57">
        <v>19029</v>
      </c>
      <c r="B5447" s="57" t="s">
        <v>4569</v>
      </c>
      <c r="C5447" s="57" t="s">
        <v>4570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37</v>
      </c>
      <c r="O5447" s="57" t="s">
        <v>38</v>
      </c>
      <c r="P5447" s="57" t="s">
        <v>2231</v>
      </c>
      <c r="Q5447" s="57"/>
    </row>
    <row r="5448" spans="1:17" ht="15" customHeight="1" x14ac:dyDescent="0.25">
      <c r="A5448" s="57">
        <v>18995</v>
      </c>
      <c r="B5448" s="57" t="s">
        <v>4563</v>
      </c>
      <c r="C5448" s="57" t="s">
        <v>4564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37</v>
      </c>
      <c r="O5448" s="57" t="s">
        <v>38</v>
      </c>
      <c r="P5448" s="57" t="s">
        <v>2231</v>
      </c>
      <c r="Q5448" s="57"/>
    </row>
    <row r="5449" spans="1:17" ht="15" customHeight="1" x14ac:dyDescent="0.25">
      <c r="A5449" s="57">
        <v>19027</v>
      </c>
      <c r="B5449" s="57" t="s">
        <v>4565</v>
      </c>
      <c r="C5449" s="57" t="s">
        <v>4566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37</v>
      </c>
      <c r="O5449" s="57" t="s">
        <v>38</v>
      </c>
      <c r="P5449" s="57" t="s">
        <v>2231</v>
      </c>
      <c r="Q5449" s="57"/>
    </row>
    <row r="5450" spans="1:17" ht="15" customHeight="1" x14ac:dyDescent="0.25">
      <c r="A5450" s="57">
        <v>19028</v>
      </c>
      <c r="B5450" s="57" t="s">
        <v>4567</v>
      </c>
      <c r="C5450" s="57" t="s">
        <v>4568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37</v>
      </c>
      <c r="O5450" s="57" t="s">
        <v>38</v>
      </c>
      <c r="P5450" s="57" t="s">
        <v>2231</v>
      </c>
      <c r="Q5450" s="57"/>
    </row>
    <row r="5451" spans="1:17" ht="15" customHeight="1" x14ac:dyDescent="0.3">
      <c r="A5451" s="55">
        <v>7644</v>
      </c>
      <c r="B5451" s="55" t="s">
        <v>88</v>
      </c>
      <c r="C5451" s="55" t="s">
        <v>89</v>
      </c>
      <c r="D5451" s="55"/>
      <c r="E5451" s="55">
        <v>22</v>
      </c>
      <c r="F5451" s="55">
        <v>12</v>
      </c>
      <c r="G5451" s="66">
        <v>1.0048999999999999</v>
      </c>
      <c r="H5451" s="66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37</v>
      </c>
      <c r="O5451" s="55" t="s">
        <v>38</v>
      </c>
      <c r="P5451" s="55"/>
      <c r="Q5451" s="55"/>
    </row>
    <row r="5452" spans="1:17" ht="15" customHeight="1" x14ac:dyDescent="0.3">
      <c r="A5452" s="55">
        <v>7653</v>
      </c>
      <c r="B5452" s="55" t="s">
        <v>90</v>
      </c>
      <c r="C5452" s="55" t="s">
        <v>91</v>
      </c>
      <c r="D5452" s="55"/>
      <c r="E5452" s="55">
        <v>22</v>
      </c>
      <c r="F5452" s="55">
        <v>15</v>
      </c>
      <c r="G5452" s="66">
        <v>2.0949</v>
      </c>
      <c r="H5452" s="66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37</v>
      </c>
      <c r="O5452" s="55" t="s">
        <v>41</v>
      </c>
      <c r="P5452" s="56"/>
      <c r="Q5452" s="56"/>
    </row>
    <row r="5453" spans="1:17" ht="15" customHeight="1" x14ac:dyDescent="0.3">
      <c r="A5453" s="55">
        <v>7652</v>
      </c>
      <c r="B5453" s="55" t="s">
        <v>92</v>
      </c>
      <c r="C5453" s="55" t="s">
        <v>93</v>
      </c>
      <c r="D5453" s="55"/>
      <c r="E5453" s="55">
        <v>22</v>
      </c>
      <c r="F5453" s="55">
        <v>12</v>
      </c>
      <c r="G5453" s="66">
        <v>1.3949</v>
      </c>
      <c r="H5453" s="66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37</v>
      </c>
      <c r="O5453" s="55" t="s">
        <v>38</v>
      </c>
      <c r="P5453" s="55"/>
      <c r="Q5453" s="55"/>
    </row>
    <row r="5454" spans="1:17" ht="15" customHeight="1" x14ac:dyDescent="0.3">
      <c r="A5454" s="55">
        <v>7651</v>
      </c>
      <c r="B5454" s="55" t="s">
        <v>94</v>
      </c>
      <c r="C5454" s="55" t="s">
        <v>95</v>
      </c>
      <c r="D5454" s="55"/>
      <c r="E5454" s="55">
        <v>22</v>
      </c>
      <c r="F5454" s="55">
        <v>12</v>
      </c>
      <c r="G5454" s="66">
        <v>1.3949</v>
      </c>
      <c r="H5454" s="66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38</v>
      </c>
      <c r="P5454" s="55"/>
      <c r="Q5454" s="55"/>
    </row>
    <row r="5455" spans="1:17" ht="15" customHeight="1" x14ac:dyDescent="0.25">
      <c r="A5455" s="57">
        <v>18076</v>
      </c>
      <c r="B5455" s="57" t="s">
        <v>4543</v>
      </c>
      <c r="C5455" s="57" t="s">
        <v>4544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38</v>
      </c>
      <c r="P5455" s="57" t="s">
        <v>2231</v>
      </c>
      <c r="Q5455" s="57"/>
    </row>
    <row r="5456" spans="1:17" ht="15" customHeight="1" x14ac:dyDescent="0.3">
      <c r="A5456" s="55">
        <v>18054</v>
      </c>
      <c r="B5456" s="55" t="s">
        <v>96</v>
      </c>
      <c r="C5456" s="55" t="s">
        <v>97</v>
      </c>
      <c r="D5456" s="55"/>
      <c r="E5456" s="55">
        <v>22</v>
      </c>
      <c r="F5456" s="55">
        <v>8</v>
      </c>
      <c r="G5456" s="66">
        <v>0.58489999999999998</v>
      </c>
      <c r="H5456" s="66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37</v>
      </c>
      <c r="O5456" s="55" t="s">
        <v>38</v>
      </c>
      <c r="P5456" s="55"/>
      <c r="Q5456" s="55"/>
    </row>
    <row r="5457" spans="1:17" ht="15" customHeight="1" x14ac:dyDescent="0.3">
      <c r="A5457" s="55">
        <v>18053</v>
      </c>
      <c r="B5457" s="55" t="s">
        <v>98</v>
      </c>
      <c r="C5457" s="55" t="s">
        <v>99</v>
      </c>
      <c r="D5457" s="55"/>
      <c r="E5457" s="55">
        <v>22</v>
      </c>
      <c r="F5457" s="55">
        <v>4</v>
      </c>
      <c r="G5457" s="66">
        <v>0.80489999999999995</v>
      </c>
      <c r="H5457" s="66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37</v>
      </c>
      <c r="O5457" s="55" t="s">
        <v>38</v>
      </c>
      <c r="P5457" s="55"/>
      <c r="Q5457" s="55"/>
    </row>
    <row r="5458" spans="1:17" ht="15" customHeight="1" x14ac:dyDescent="0.3">
      <c r="A5458" s="55">
        <v>18065</v>
      </c>
      <c r="B5458" s="55" t="s">
        <v>100</v>
      </c>
      <c r="C5458" s="55" t="s">
        <v>101</v>
      </c>
      <c r="D5458" s="55"/>
      <c r="E5458" s="55">
        <v>22</v>
      </c>
      <c r="F5458" s="55">
        <v>8</v>
      </c>
      <c r="G5458" s="66">
        <v>1.1949000000000001</v>
      </c>
      <c r="H5458" s="66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18066</v>
      </c>
      <c r="B5459" s="55" t="s">
        <v>102</v>
      </c>
      <c r="C5459" s="55" t="s">
        <v>103</v>
      </c>
      <c r="D5459" s="55"/>
      <c r="E5459" s="55">
        <v>22</v>
      </c>
      <c r="F5459" s="55">
        <v>8</v>
      </c>
      <c r="G5459" s="66">
        <v>1.1949000000000001</v>
      </c>
      <c r="H5459" s="66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18068</v>
      </c>
      <c r="B5460" s="55" t="s">
        <v>104</v>
      </c>
      <c r="C5460" s="55" t="s">
        <v>105</v>
      </c>
      <c r="D5460" s="55"/>
      <c r="E5460" s="55">
        <v>22</v>
      </c>
      <c r="F5460" s="55">
        <v>12</v>
      </c>
      <c r="G5460" s="66">
        <v>0.56490000000000007</v>
      </c>
      <c r="H5460" s="66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38</v>
      </c>
      <c r="P5460" s="55"/>
      <c r="Q5460" s="55"/>
    </row>
    <row r="5461" spans="1:17" ht="15" customHeight="1" x14ac:dyDescent="0.25">
      <c r="A5461" s="57">
        <v>18067</v>
      </c>
      <c r="B5461" s="57" t="s">
        <v>4541</v>
      </c>
      <c r="C5461" s="57" t="s">
        <v>4542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37</v>
      </c>
      <c r="O5461" s="57" t="s">
        <v>38</v>
      </c>
      <c r="P5461" s="57" t="s">
        <v>2231</v>
      </c>
      <c r="Q5461" s="57"/>
    </row>
    <row r="5462" spans="1:17" ht="15" customHeight="1" x14ac:dyDescent="0.3">
      <c r="A5462" s="55">
        <v>18071</v>
      </c>
      <c r="B5462" s="55" t="s">
        <v>106</v>
      </c>
      <c r="C5462" s="55" t="s">
        <v>107</v>
      </c>
      <c r="D5462" s="55"/>
      <c r="E5462" s="55">
        <v>22</v>
      </c>
      <c r="F5462" s="55">
        <v>8</v>
      </c>
      <c r="G5462" s="66">
        <v>0.65490000000000004</v>
      </c>
      <c r="H5462" s="66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18073</v>
      </c>
      <c r="B5463" s="55" t="s">
        <v>108</v>
      </c>
      <c r="C5463" s="55" t="s">
        <v>109</v>
      </c>
      <c r="D5463" s="55"/>
      <c r="E5463" s="55">
        <v>22</v>
      </c>
      <c r="F5463" s="55">
        <v>8</v>
      </c>
      <c r="G5463" s="66">
        <v>0.72489999999999999</v>
      </c>
      <c r="H5463" s="66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18072</v>
      </c>
      <c r="B5464" s="55" t="s">
        <v>110</v>
      </c>
      <c r="C5464" s="55" t="s">
        <v>111</v>
      </c>
      <c r="D5464" s="55"/>
      <c r="E5464" s="55">
        <v>22</v>
      </c>
      <c r="F5464" s="55">
        <v>8</v>
      </c>
      <c r="G5464" s="66">
        <v>0.72489999999999999</v>
      </c>
      <c r="H5464" s="66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18069</v>
      </c>
      <c r="B5465" s="55" t="s">
        <v>112</v>
      </c>
      <c r="C5465" s="55" t="s">
        <v>113</v>
      </c>
      <c r="D5465" s="55"/>
      <c r="E5465" s="55">
        <v>22</v>
      </c>
      <c r="F5465" s="55">
        <v>4</v>
      </c>
      <c r="G5465" s="66">
        <v>1.1549</v>
      </c>
      <c r="H5465" s="66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22438</v>
      </c>
      <c r="B5466" s="55" t="s">
        <v>114</v>
      </c>
      <c r="C5466" s="55" t="s">
        <v>115</v>
      </c>
      <c r="D5466" s="55"/>
      <c r="E5466" s="55">
        <v>22</v>
      </c>
      <c r="F5466" s="55">
        <v>8</v>
      </c>
      <c r="G5466" s="66">
        <v>1.2548999999999999</v>
      </c>
      <c r="H5466" s="66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3">
      <c r="A5467" s="55">
        <v>18051</v>
      </c>
      <c r="B5467" s="55" t="s">
        <v>116</v>
      </c>
      <c r="C5467" s="55" t="s">
        <v>117</v>
      </c>
      <c r="D5467" s="55"/>
      <c r="E5467" s="55">
        <v>22</v>
      </c>
      <c r="F5467" s="55">
        <v>4</v>
      </c>
      <c r="G5467" s="66">
        <v>1.7548999999999999</v>
      </c>
      <c r="H5467" s="66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37</v>
      </c>
      <c r="O5467" s="55" t="s">
        <v>38</v>
      </c>
      <c r="P5467" s="55"/>
      <c r="Q5467" s="55"/>
    </row>
    <row r="5468" spans="1:17" ht="15" customHeight="1" x14ac:dyDescent="0.3">
      <c r="A5468" s="55">
        <v>18052</v>
      </c>
      <c r="B5468" s="55" t="s">
        <v>118</v>
      </c>
      <c r="C5468" s="55" t="s">
        <v>119</v>
      </c>
      <c r="D5468" s="55"/>
      <c r="E5468" s="55">
        <v>22</v>
      </c>
      <c r="F5468" s="55">
        <v>4</v>
      </c>
      <c r="G5468" s="66">
        <v>1.7548999999999999</v>
      </c>
      <c r="H5468" s="66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38</v>
      </c>
      <c r="P5468" s="55"/>
      <c r="Q5468" s="55"/>
    </row>
    <row r="5469" spans="1:17" ht="15" customHeight="1" x14ac:dyDescent="0.3">
      <c r="A5469" s="55">
        <v>18063</v>
      </c>
      <c r="B5469" s="55" t="s">
        <v>120</v>
      </c>
      <c r="C5469" s="55" t="s">
        <v>121</v>
      </c>
      <c r="D5469" s="55"/>
      <c r="E5469" s="55">
        <v>22</v>
      </c>
      <c r="F5469" s="55">
        <v>12</v>
      </c>
      <c r="G5469" s="66">
        <v>1.0548999999999999</v>
      </c>
      <c r="H5469" s="66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41</v>
      </c>
      <c r="P5469" s="55"/>
      <c r="Q5469" s="55"/>
    </row>
    <row r="5470" spans="1:17" ht="15" customHeight="1" x14ac:dyDescent="0.3">
      <c r="A5470" s="55">
        <v>18059</v>
      </c>
      <c r="B5470" s="55" t="s">
        <v>122</v>
      </c>
      <c r="C5470" s="55" t="s">
        <v>123</v>
      </c>
      <c r="D5470" s="55"/>
      <c r="E5470" s="55">
        <v>22</v>
      </c>
      <c r="F5470" s="55">
        <v>8</v>
      </c>
      <c r="G5470" s="66">
        <v>1.4948999999999999</v>
      </c>
      <c r="H5470" s="66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41</v>
      </c>
      <c r="P5470" s="55"/>
      <c r="Q5470" s="55"/>
    </row>
    <row r="5471" spans="1:17" ht="15" customHeight="1" x14ac:dyDescent="0.3">
      <c r="A5471" s="55">
        <v>18060</v>
      </c>
      <c r="B5471" s="55" t="s">
        <v>124</v>
      </c>
      <c r="C5471" s="55" t="s">
        <v>125</v>
      </c>
      <c r="D5471" s="55"/>
      <c r="E5471" s="55">
        <v>22</v>
      </c>
      <c r="F5471" s="55">
        <v>8</v>
      </c>
      <c r="G5471" s="66">
        <v>1.4948999999999999</v>
      </c>
      <c r="H5471" s="66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37</v>
      </c>
      <c r="O5471" s="55" t="s">
        <v>41</v>
      </c>
      <c r="P5471" s="55"/>
      <c r="Q5471" s="55"/>
    </row>
    <row r="5472" spans="1:17" ht="15" customHeight="1" x14ac:dyDescent="0.3">
      <c r="A5472" s="55">
        <v>22448</v>
      </c>
      <c r="B5472" s="55" t="s">
        <v>126</v>
      </c>
      <c r="C5472" s="55" t="s">
        <v>127</v>
      </c>
      <c r="D5472" s="55"/>
      <c r="E5472" s="55">
        <v>22</v>
      </c>
      <c r="F5472" s="55">
        <v>8</v>
      </c>
      <c r="G5472" s="66">
        <v>1.4948999999999999</v>
      </c>
      <c r="H5472" s="66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37</v>
      </c>
      <c r="O5472" s="55" t="s">
        <v>41</v>
      </c>
      <c r="P5472" s="55"/>
      <c r="Q5472" s="55"/>
    </row>
    <row r="5473" spans="1:17" ht="15" customHeight="1" x14ac:dyDescent="0.3">
      <c r="A5473" s="55">
        <v>18061</v>
      </c>
      <c r="B5473" s="55" t="s">
        <v>128</v>
      </c>
      <c r="C5473" s="55" t="s">
        <v>129</v>
      </c>
      <c r="D5473" s="55"/>
      <c r="E5473" s="55">
        <v>22</v>
      </c>
      <c r="F5473" s="55">
        <v>8</v>
      </c>
      <c r="G5473" s="66">
        <v>1.4948999999999999</v>
      </c>
      <c r="H5473" s="66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37</v>
      </c>
      <c r="O5473" s="55" t="s">
        <v>41</v>
      </c>
      <c r="P5473" s="55"/>
      <c r="Q5473" s="55"/>
    </row>
    <row r="5474" spans="1:17" ht="15" customHeight="1" x14ac:dyDescent="0.3">
      <c r="A5474" s="55">
        <v>22442</v>
      </c>
      <c r="B5474" s="55" t="s">
        <v>130</v>
      </c>
      <c r="C5474" s="55" t="s">
        <v>131</v>
      </c>
      <c r="D5474" s="55"/>
      <c r="E5474" s="55">
        <v>22</v>
      </c>
      <c r="F5474" s="55">
        <v>8</v>
      </c>
      <c r="G5474" s="66">
        <v>1.4948999999999999</v>
      </c>
      <c r="H5474" s="66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37</v>
      </c>
      <c r="O5474" s="55" t="s">
        <v>41</v>
      </c>
      <c r="P5474" s="56"/>
      <c r="Q5474" s="56"/>
    </row>
    <row r="5475" spans="1:17" ht="15" customHeight="1" x14ac:dyDescent="0.3">
      <c r="A5475" s="55">
        <v>21146</v>
      </c>
      <c r="B5475" s="55" t="s">
        <v>132</v>
      </c>
      <c r="C5475" s="55" t="s">
        <v>133</v>
      </c>
      <c r="D5475" s="55"/>
      <c r="E5475" s="55">
        <v>22</v>
      </c>
      <c r="F5475" s="55">
        <v>4</v>
      </c>
      <c r="G5475" s="66">
        <v>2.4548999999999999</v>
      </c>
      <c r="H5475" s="66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37</v>
      </c>
      <c r="O5475" s="55" t="s">
        <v>41</v>
      </c>
      <c r="P5475" s="55"/>
      <c r="Q5475" s="55"/>
    </row>
    <row r="5476" spans="1:17" ht="15" customHeight="1" x14ac:dyDescent="0.3">
      <c r="A5476" s="55">
        <v>21144</v>
      </c>
      <c r="B5476" s="55" t="s">
        <v>134</v>
      </c>
      <c r="C5476" s="55" t="s">
        <v>135</v>
      </c>
      <c r="D5476" s="55"/>
      <c r="E5476" s="55">
        <v>22</v>
      </c>
      <c r="F5476" s="55">
        <v>4</v>
      </c>
      <c r="G5476" s="66">
        <v>2.4548999999999999</v>
      </c>
      <c r="H5476" s="66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37</v>
      </c>
      <c r="O5476" s="55" t="s">
        <v>41</v>
      </c>
      <c r="P5476" s="55"/>
      <c r="Q5476" s="55"/>
    </row>
    <row r="5477" spans="1:17" ht="15" customHeight="1" x14ac:dyDescent="0.3">
      <c r="A5477" s="55">
        <v>21145</v>
      </c>
      <c r="B5477" s="55" t="s">
        <v>136</v>
      </c>
      <c r="C5477" s="55" t="s">
        <v>137</v>
      </c>
      <c r="D5477" s="55"/>
      <c r="E5477" s="55">
        <v>22</v>
      </c>
      <c r="F5477" s="55">
        <v>4</v>
      </c>
      <c r="G5477" s="66">
        <v>2.4548999999999999</v>
      </c>
      <c r="H5477" s="66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37</v>
      </c>
      <c r="O5477" s="55" t="s">
        <v>41</v>
      </c>
      <c r="P5477" s="55"/>
      <c r="Q5477" s="55"/>
    </row>
    <row r="5478" spans="1:17" ht="15" customHeight="1" x14ac:dyDescent="0.3">
      <c r="A5478" s="55">
        <v>22444</v>
      </c>
      <c r="B5478" s="55" t="s">
        <v>138</v>
      </c>
      <c r="C5478" s="55" t="s">
        <v>139</v>
      </c>
      <c r="D5478" s="55"/>
      <c r="E5478" s="55">
        <v>22</v>
      </c>
      <c r="F5478" s="55">
        <v>4</v>
      </c>
      <c r="G5478" s="66">
        <v>2.4548999999999999</v>
      </c>
      <c r="H5478" s="66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37</v>
      </c>
      <c r="O5478" s="55" t="s">
        <v>41</v>
      </c>
      <c r="P5478" s="55"/>
      <c r="Q5478" s="55"/>
    </row>
    <row r="5479" spans="1:17" ht="15" customHeight="1" x14ac:dyDescent="0.3">
      <c r="A5479" s="55">
        <v>18062</v>
      </c>
      <c r="B5479" s="55" t="s">
        <v>140</v>
      </c>
      <c r="C5479" s="55" t="s">
        <v>141</v>
      </c>
      <c r="D5479" s="55"/>
      <c r="E5479" s="55">
        <v>22</v>
      </c>
      <c r="F5479" s="55">
        <v>8</v>
      </c>
      <c r="G5479" s="66">
        <v>1.6949000000000001</v>
      </c>
      <c r="H5479" s="66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37</v>
      </c>
      <c r="O5479" s="55" t="s">
        <v>41</v>
      </c>
      <c r="P5479" s="55"/>
      <c r="Q5479" s="55"/>
    </row>
    <row r="5480" spans="1:17" ht="15" customHeight="1" x14ac:dyDescent="0.3">
      <c r="A5480" s="55">
        <v>18048</v>
      </c>
      <c r="B5480" s="55" t="s">
        <v>142</v>
      </c>
      <c r="C5480" s="55" t="s">
        <v>143</v>
      </c>
      <c r="D5480" s="55"/>
      <c r="E5480" s="55">
        <v>22</v>
      </c>
      <c r="F5480" s="55">
        <v>12</v>
      </c>
      <c r="G5480" s="66">
        <v>0.76490000000000002</v>
      </c>
      <c r="H5480" s="66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22441</v>
      </c>
      <c r="B5481" s="55" t="s">
        <v>144</v>
      </c>
      <c r="C5481" s="55" t="s">
        <v>145</v>
      </c>
      <c r="D5481" s="55"/>
      <c r="E5481" s="55">
        <v>22</v>
      </c>
      <c r="F5481" s="55">
        <v>12</v>
      </c>
      <c r="G5481" s="66">
        <v>0.76490000000000002</v>
      </c>
      <c r="H5481" s="66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37</v>
      </c>
      <c r="O5481" s="55" t="s">
        <v>38</v>
      </c>
      <c r="P5481" s="56"/>
      <c r="Q5481" s="56"/>
    </row>
    <row r="5482" spans="1:17" ht="15" customHeight="1" x14ac:dyDescent="0.3">
      <c r="A5482" s="55">
        <v>18049</v>
      </c>
      <c r="B5482" s="55" t="s">
        <v>146</v>
      </c>
      <c r="C5482" s="55" t="s">
        <v>147</v>
      </c>
      <c r="D5482" s="55"/>
      <c r="E5482" s="55">
        <v>22</v>
      </c>
      <c r="F5482" s="55">
        <v>12</v>
      </c>
      <c r="G5482" s="66">
        <v>0.76490000000000002</v>
      </c>
      <c r="H5482" s="66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18050</v>
      </c>
      <c r="B5483" s="55" t="s">
        <v>148</v>
      </c>
      <c r="C5483" s="55" t="s">
        <v>149</v>
      </c>
      <c r="D5483" s="55"/>
      <c r="E5483" s="55">
        <v>22</v>
      </c>
      <c r="F5483" s="55">
        <v>12</v>
      </c>
      <c r="G5483" s="66">
        <v>0.76490000000000002</v>
      </c>
      <c r="H5483" s="66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18045</v>
      </c>
      <c r="B5484" s="55" t="s">
        <v>150</v>
      </c>
      <c r="C5484" s="55" t="s">
        <v>151</v>
      </c>
      <c r="D5484" s="55"/>
      <c r="E5484" s="55">
        <v>22</v>
      </c>
      <c r="F5484" s="55">
        <v>4</v>
      </c>
      <c r="G5484" s="66">
        <v>1.7948999999999999</v>
      </c>
      <c r="H5484" s="66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3">
      <c r="A5485" s="55">
        <v>18046</v>
      </c>
      <c r="B5485" s="55" t="s">
        <v>152</v>
      </c>
      <c r="C5485" s="55" t="s">
        <v>153</v>
      </c>
      <c r="D5485" s="55"/>
      <c r="E5485" s="55">
        <v>22</v>
      </c>
      <c r="F5485" s="55">
        <v>4</v>
      </c>
      <c r="G5485" s="66">
        <v>1.7948999999999999</v>
      </c>
      <c r="H5485" s="66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37</v>
      </c>
      <c r="O5485" s="55" t="s">
        <v>38</v>
      </c>
      <c r="P5485" s="55"/>
      <c r="Q5485" s="55"/>
    </row>
    <row r="5486" spans="1:17" ht="15" customHeight="1" x14ac:dyDescent="0.3">
      <c r="A5486" s="55">
        <v>18047</v>
      </c>
      <c r="B5486" s="55" t="s">
        <v>154</v>
      </c>
      <c r="C5486" s="55" t="s">
        <v>155</v>
      </c>
      <c r="D5486" s="55"/>
      <c r="E5486" s="55">
        <v>22</v>
      </c>
      <c r="F5486" s="55">
        <v>4</v>
      </c>
      <c r="G5486" s="66">
        <v>1.7948999999999999</v>
      </c>
      <c r="H5486" s="66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37</v>
      </c>
      <c r="O5486" s="55" t="s">
        <v>38</v>
      </c>
      <c r="P5486" s="55"/>
      <c r="Q5486" s="55"/>
    </row>
    <row r="5487" spans="1:17" ht="15" customHeight="1" x14ac:dyDescent="0.3">
      <c r="A5487" s="55">
        <v>22718</v>
      </c>
      <c r="B5487" s="55" t="s">
        <v>156</v>
      </c>
      <c r="C5487" s="55" t="s">
        <v>157</v>
      </c>
      <c r="D5487" s="55"/>
      <c r="E5487" s="55">
        <v>22</v>
      </c>
      <c r="F5487" s="55">
        <v>12</v>
      </c>
      <c r="G5487" s="66">
        <v>0.99490000000000001</v>
      </c>
      <c r="H5487" s="66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37</v>
      </c>
      <c r="O5487" s="55" t="s">
        <v>41</v>
      </c>
      <c r="P5487" s="55"/>
      <c r="Q5487" s="55"/>
    </row>
    <row r="5488" spans="1:17" ht="15" customHeight="1" x14ac:dyDescent="0.25">
      <c r="A5488" s="57">
        <v>20876</v>
      </c>
      <c r="B5488" s="57" t="s">
        <v>4653</v>
      </c>
      <c r="C5488" s="57" t="s">
        <v>4654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37</v>
      </c>
      <c r="O5488" s="57" t="s">
        <v>38</v>
      </c>
      <c r="P5488" s="57" t="s">
        <v>2231</v>
      </c>
      <c r="Q5488" s="57"/>
    </row>
    <row r="5489" spans="1:17" ht="15" customHeight="1" x14ac:dyDescent="0.25">
      <c r="A5489" s="57">
        <v>20877</v>
      </c>
      <c r="B5489" s="57" t="s">
        <v>4655</v>
      </c>
      <c r="C5489" s="57" t="s">
        <v>4656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37</v>
      </c>
      <c r="O5489" s="57" t="s">
        <v>38</v>
      </c>
      <c r="P5489" s="57" t="s">
        <v>2231</v>
      </c>
      <c r="Q5489" s="57"/>
    </row>
    <row r="5490" spans="1:17" ht="15" customHeight="1" x14ac:dyDescent="0.3">
      <c r="A5490" s="55">
        <v>22439</v>
      </c>
      <c r="B5490" s="55" t="s">
        <v>158</v>
      </c>
      <c r="C5490" s="55" t="s">
        <v>159</v>
      </c>
      <c r="D5490" s="55"/>
      <c r="E5490" s="55">
        <v>22</v>
      </c>
      <c r="F5490" s="55">
        <v>4</v>
      </c>
      <c r="G5490" s="66">
        <v>2.0548999999999999</v>
      </c>
      <c r="H5490" s="66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37</v>
      </c>
      <c r="O5490" s="55" t="s">
        <v>38</v>
      </c>
      <c r="P5490" s="55"/>
      <c r="Q5490" s="55"/>
    </row>
    <row r="5491" spans="1:17" ht="15" customHeight="1" x14ac:dyDescent="0.3">
      <c r="A5491" s="55">
        <v>22440</v>
      </c>
      <c r="B5491" s="55" t="s">
        <v>160</v>
      </c>
      <c r="C5491" s="55" t="s">
        <v>161</v>
      </c>
      <c r="D5491" s="55"/>
      <c r="E5491" s="55">
        <v>22</v>
      </c>
      <c r="F5491" s="55">
        <v>4</v>
      </c>
      <c r="G5491" s="66">
        <v>2.0548999999999999</v>
      </c>
      <c r="H5491" s="66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37</v>
      </c>
      <c r="O5491" s="55" t="s">
        <v>38</v>
      </c>
      <c r="P5491" s="56"/>
      <c r="Q5491" s="56"/>
    </row>
    <row r="5492" spans="1:17" ht="15" customHeight="1" x14ac:dyDescent="0.3">
      <c r="A5492" s="55">
        <v>19781</v>
      </c>
      <c r="B5492" s="55" t="s">
        <v>162</v>
      </c>
      <c r="C5492" s="55" t="s">
        <v>1981</v>
      </c>
      <c r="D5492" s="55"/>
      <c r="E5492" s="55">
        <v>22</v>
      </c>
      <c r="F5492" s="55">
        <v>16</v>
      </c>
      <c r="G5492" s="66">
        <v>0.89490000000000003</v>
      </c>
      <c r="H5492" s="66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37</v>
      </c>
      <c r="O5492" s="55" t="s">
        <v>38</v>
      </c>
      <c r="P5492" s="55"/>
      <c r="Q5492" s="55"/>
    </row>
    <row r="5493" spans="1:17" ht="15" customHeight="1" x14ac:dyDescent="0.3">
      <c r="A5493" s="55">
        <v>18078</v>
      </c>
      <c r="B5493" s="55" t="s">
        <v>163</v>
      </c>
      <c r="C5493" s="55" t="s">
        <v>164</v>
      </c>
      <c r="D5493" s="55"/>
      <c r="E5493" s="55">
        <v>22</v>
      </c>
      <c r="F5493" s="55">
        <v>12</v>
      </c>
      <c r="G5493" s="66">
        <v>0.72489999999999999</v>
      </c>
      <c r="H5493" s="66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18077</v>
      </c>
      <c r="B5494" s="55" t="s">
        <v>165</v>
      </c>
      <c r="C5494" s="55" t="s">
        <v>166</v>
      </c>
      <c r="D5494" s="55"/>
      <c r="E5494" s="55">
        <v>22</v>
      </c>
      <c r="F5494" s="55">
        <v>12</v>
      </c>
      <c r="G5494" s="66">
        <v>0.80489999999999995</v>
      </c>
      <c r="H5494" s="66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37</v>
      </c>
      <c r="O5494" s="55" t="s">
        <v>38</v>
      </c>
      <c r="P5494" s="55"/>
      <c r="Q5494" s="55"/>
    </row>
    <row r="5495" spans="1:17" ht="15" customHeight="1" x14ac:dyDescent="0.3">
      <c r="A5495" s="55">
        <v>19648</v>
      </c>
      <c r="B5495" s="55" t="s">
        <v>167</v>
      </c>
      <c r="C5495" s="55" t="s">
        <v>1980</v>
      </c>
      <c r="D5495" s="55"/>
      <c r="E5495" s="55">
        <v>22</v>
      </c>
      <c r="F5495" s="55">
        <v>16</v>
      </c>
      <c r="G5495" s="66">
        <v>0.89490000000000003</v>
      </c>
      <c r="H5495" s="66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18026</v>
      </c>
      <c r="B5496" s="55" t="s">
        <v>168</v>
      </c>
      <c r="C5496" s="55" t="s">
        <v>169</v>
      </c>
      <c r="D5496" s="55"/>
      <c r="E5496" s="55">
        <v>22</v>
      </c>
      <c r="F5496" s="55">
        <v>8</v>
      </c>
      <c r="G5496" s="66">
        <v>1.6549</v>
      </c>
      <c r="H5496" s="66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3">
      <c r="A5497" s="55">
        <v>18028</v>
      </c>
      <c r="B5497" s="55" t="s">
        <v>170</v>
      </c>
      <c r="C5497" s="55" t="s">
        <v>171</v>
      </c>
      <c r="D5497" s="55"/>
      <c r="E5497" s="55">
        <v>22</v>
      </c>
      <c r="F5497" s="55">
        <v>8</v>
      </c>
      <c r="G5497" s="66">
        <v>1.6549</v>
      </c>
      <c r="H5497" s="66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37</v>
      </c>
      <c r="O5497" s="55" t="s">
        <v>38</v>
      </c>
      <c r="P5497" s="55"/>
      <c r="Q5497" s="55"/>
    </row>
    <row r="5498" spans="1:17" ht="15" customHeight="1" x14ac:dyDescent="0.25">
      <c r="A5498" s="57">
        <v>20614</v>
      </c>
      <c r="B5498" s="57" t="s">
        <v>4629</v>
      </c>
      <c r="C5498" s="57" t="s">
        <v>4630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37</v>
      </c>
      <c r="O5498" s="57" t="s">
        <v>87</v>
      </c>
      <c r="P5498" s="57" t="s">
        <v>2231</v>
      </c>
      <c r="Q5498" s="57"/>
    </row>
    <row r="5499" spans="1:17" ht="15" customHeight="1" x14ac:dyDescent="0.25">
      <c r="A5499" s="57">
        <v>20611</v>
      </c>
      <c r="B5499" s="57" t="s">
        <v>4625</v>
      </c>
      <c r="C5499" s="57" t="s">
        <v>4626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37</v>
      </c>
      <c r="O5499" s="57" t="s">
        <v>87</v>
      </c>
      <c r="P5499" s="57" t="s">
        <v>2231</v>
      </c>
      <c r="Q5499" s="57"/>
    </row>
    <row r="5500" spans="1:17" ht="15" customHeight="1" x14ac:dyDescent="0.25">
      <c r="A5500" s="57">
        <v>20615</v>
      </c>
      <c r="B5500" s="57" t="s">
        <v>4631</v>
      </c>
      <c r="C5500" s="57" t="s">
        <v>4632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37</v>
      </c>
      <c r="O5500" s="57" t="s">
        <v>87</v>
      </c>
      <c r="P5500" s="57" t="s">
        <v>2231</v>
      </c>
      <c r="Q5500" s="57"/>
    </row>
    <row r="5501" spans="1:17" ht="15" customHeight="1" x14ac:dyDescent="0.25">
      <c r="A5501" s="57">
        <v>20608</v>
      </c>
      <c r="B5501" s="57" t="s">
        <v>4619</v>
      </c>
      <c r="C5501" s="57" t="s">
        <v>4620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37</v>
      </c>
      <c r="O5501" s="57" t="s">
        <v>87</v>
      </c>
      <c r="P5501" s="57" t="s">
        <v>2231</v>
      </c>
      <c r="Q5501" s="57"/>
    </row>
    <row r="5502" spans="1:17" ht="15" customHeight="1" x14ac:dyDescent="0.25">
      <c r="A5502" s="57">
        <v>20610</v>
      </c>
      <c r="B5502" s="57" t="s">
        <v>4623</v>
      </c>
      <c r="C5502" s="57" t="s">
        <v>4624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37</v>
      </c>
      <c r="O5502" s="57" t="s">
        <v>87</v>
      </c>
      <c r="P5502" s="57" t="s">
        <v>2231</v>
      </c>
      <c r="Q5502" s="57"/>
    </row>
    <row r="5503" spans="1:17" ht="15" customHeight="1" x14ac:dyDescent="0.25">
      <c r="A5503" s="57">
        <v>20612</v>
      </c>
      <c r="B5503" s="57" t="s">
        <v>4627</v>
      </c>
      <c r="C5503" s="57" t="s">
        <v>4628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37</v>
      </c>
      <c r="O5503" s="57" t="s">
        <v>87</v>
      </c>
      <c r="P5503" s="57" t="s">
        <v>2231</v>
      </c>
      <c r="Q5503" s="57"/>
    </row>
    <row r="5504" spans="1:17" ht="15" customHeight="1" x14ac:dyDescent="0.25">
      <c r="A5504" s="57">
        <v>20609</v>
      </c>
      <c r="B5504" s="57" t="s">
        <v>4621</v>
      </c>
      <c r="C5504" s="57" t="s">
        <v>4622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37</v>
      </c>
      <c r="O5504" s="57" t="s">
        <v>87</v>
      </c>
      <c r="P5504" s="57" t="s">
        <v>2231</v>
      </c>
      <c r="Q5504" s="57"/>
    </row>
    <row r="5505" spans="1:17" ht="15" customHeight="1" x14ac:dyDescent="0.3">
      <c r="A5505" s="55">
        <v>20883</v>
      </c>
      <c r="B5505" s="55" t="s">
        <v>172</v>
      </c>
      <c r="C5505" s="55" t="s">
        <v>173</v>
      </c>
      <c r="D5505" s="55"/>
      <c r="E5505" s="55">
        <v>22</v>
      </c>
      <c r="F5505" s="55">
        <v>12</v>
      </c>
      <c r="G5505" s="66">
        <v>1.2548999999999999</v>
      </c>
      <c r="H5505" s="66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37</v>
      </c>
      <c r="O5505" s="55" t="s">
        <v>87</v>
      </c>
      <c r="P5505" s="55"/>
      <c r="Q5505" s="55"/>
    </row>
    <row r="5506" spans="1:17" ht="15" customHeight="1" x14ac:dyDescent="0.3">
      <c r="A5506" s="55">
        <v>20884</v>
      </c>
      <c r="B5506" s="55" t="s">
        <v>174</v>
      </c>
      <c r="C5506" s="55" t="s">
        <v>175</v>
      </c>
      <c r="D5506" s="55"/>
      <c r="E5506" s="55">
        <v>22</v>
      </c>
      <c r="F5506" s="55">
        <v>12</v>
      </c>
      <c r="G5506" s="66">
        <v>1.2548999999999999</v>
      </c>
      <c r="H5506" s="66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37</v>
      </c>
      <c r="O5506" s="55" t="s">
        <v>87</v>
      </c>
      <c r="P5506" s="56"/>
      <c r="Q5506" s="56"/>
    </row>
    <row r="5507" spans="1:17" ht="15" customHeight="1" x14ac:dyDescent="0.3">
      <c r="A5507" s="55">
        <v>20477</v>
      </c>
      <c r="B5507" s="55" t="s">
        <v>176</v>
      </c>
      <c r="C5507" s="55" t="s">
        <v>177</v>
      </c>
      <c r="D5507" s="55"/>
      <c r="E5507" s="55">
        <v>22</v>
      </c>
      <c r="F5507" s="55">
        <v>24</v>
      </c>
      <c r="G5507" s="66">
        <v>0.69490000000000007</v>
      </c>
      <c r="H5507" s="66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37</v>
      </c>
      <c r="O5507" s="55" t="s">
        <v>87</v>
      </c>
      <c r="P5507" s="55"/>
      <c r="Q5507" s="55"/>
    </row>
    <row r="5508" spans="1:17" ht="15" customHeight="1" x14ac:dyDescent="0.3">
      <c r="A5508" s="55">
        <v>20481</v>
      </c>
      <c r="B5508" s="55" t="s">
        <v>178</v>
      </c>
      <c r="C5508" s="55" t="s">
        <v>179</v>
      </c>
      <c r="D5508" s="55"/>
      <c r="E5508" s="55">
        <v>22</v>
      </c>
      <c r="F5508" s="55">
        <v>12</v>
      </c>
      <c r="G5508" s="66">
        <v>0.99490000000000001</v>
      </c>
      <c r="H5508" s="66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37</v>
      </c>
      <c r="O5508" s="55" t="s">
        <v>87</v>
      </c>
      <c r="P5508" s="55"/>
      <c r="Q5508" s="55"/>
    </row>
    <row r="5509" spans="1:17" ht="15" customHeight="1" x14ac:dyDescent="0.3">
      <c r="A5509" s="55">
        <v>20480</v>
      </c>
      <c r="B5509" s="55" t="s">
        <v>180</v>
      </c>
      <c r="C5509" s="55" t="s">
        <v>181</v>
      </c>
      <c r="D5509" s="55"/>
      <c r="E5509" s="55">
        <v>22</v>
      </c>
      <c r="F5509" s="55">
        <v>12</v>
      </c>
      <c r="G5509" s="66">
        <v>0.99490000000000001</v>
      </c>
      <c r="H5509" s="66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37</v>
      </c>
      <c r="O5509" s="55" t="s">
        <v>87</v>
      </c>
      <c r="P5509" s="55"/>
      <c r="Q5509" s="55"/>
    </row>
    <row r="5510" spans="1:17" ht="15" customHeight="1" x14ac:dyDescent="0.3">
      <c r="A5510" s="55">
        <v>17595</v>
      </c>
      <c r="B5510" s="55" t="s">
        <v>182</v>
      </c>
      <c r="C5510" s="55" t="s">
        <v>183</v>
      </c>
      <c r="D5510" s="55"/>
      <c r="E5510" s="55">
        <v>22</v>
      </c>
      <c r="F5510" s="55">
        <v>30</v>
      </c>
      <c r="G5510" s="66">
        <v>0.77490000000000003</v>
      </c>
      <c r="H5510" s="66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37</v>
      </c>
      <c r="O5510" s="55" t="s">
        <v>184</v>
      </c>
      <c r="P5510" s="56"/>
      <c r="Q5510" s="56"/>
    </row>
    <row r="5511" spans="1:17" ht="15" customHeight="1" x14ac:dyDescent="0.3">
      <c r="A5511" s="55">
        <v>17609</v>
      </c>
      <c r="B5511" s="55" t="s">
        <v>185</v>
      </c>
      <c r="C5511" s="55" t="s">
        <v>186</v>
      </c>
      <c r="D5511" s="55"/>
      <c r="E5511" s="55">
        <v>22</v>
      </c>
      <c r="F5511" s="55">
        <v>48</v>
      </c>
      <c r="G5511" s="66">
        <v>0.70489999999999997</v>
      </c>
      <c r="H5511" s="66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37</v>
      </c>
      <c r="O5511" s="55" t="s">
        <v>184</v>
      </c>
      <c r="P5511" s="55"/>
      <c r="Q5511" s="55"/>
    </row>
    <row r="5512" spans="1:17" ht="15" customHeight="1" x14ac:dyDescent="0.3">
      <c r="A5512" s="55">
        <v>17596</v>
      </c>
      <c r="B5512" s="55" t="s">
        <v>187</v>
      </c>
      <c r="C5512" s="55" t="s">
        <v>188</v>
      </c>
      <c r="D5512" s="55"/>
      <c r="E5512" s="55">
        <v>22</v>
      </c>
      <c r="F5512" s="55">
        <v>48</v>
      </c>
      <c r="G5512" s="66">
        <v>0.49489999999999995</v>
      </c>
      <c r="H5512" s="66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37</v>
      </c>
      <c r="O5512" s="55" t="s">
        <v>184</v>
      </c>
      <c r="P5512" s="56"/>
      <c r="Q5512" s="56"/>
    </row>
    <row r="5513" spans="1:17" ht="15" customHeight="1" x14ac:dyDescent="0.3">
      <c r="A5513" s="55">
        <v>17602</v>
      </c>
      <c r="B5513" s="55" t="s">
        <v>189</v>
      </c>
      <c r="C5513" s="55" t="s">
        <v>190</v>
      </c>
      <c r="D5513" s="55"/>
      <c r="E5513" s="55">
        <v>22</v>
      </c>
      <c r="F5513" s="55">
        <v>48</v>
      </c>
      <c r="G5513" s="66">
        <v>0.49489999999999995</v>
      </c>
      <c r="H5513" s="66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37</v>
      </c>
      <c r="O5513" s="55" t="s">
        <v>184</v>
      </c>
      <c r="P5513" s="56"/>
      <c r="Q5513" s="56"/>
    </row>
    <row r="5514" spans="1:17" ht="15" customHeight="1" x14ac:dyDescent="0.3">
      <c r="A5514" s="55">
        <v>17610</v>
      </c>
      <c r="B5514" s="55" t="s">
        <v>191</v>
      </c>
      <c r="C5514" s="55" t="s">
        <v>192</v>
      </c>
      <c r="D5514" s="55"/>
      <c r="E5514" s="55">
        <v>22</v>
      </c>
      <c r="F5514" s="55">
        <v>48</v>
      </c>
      <c r="G5514" s="66">
        <v>0.49489999999999995</v>
      </c>
      <c r="H5514" s="66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37</v>
      </c>
      <c r="O5514" s="55" t="s">
        <v>184</v>
      </c>
      <c r="P5514" s="55"/>
      <c r="Q5514" s="55"/>
    </row>
    <row r="5515" spans="1:17" ht="15" customHeight="1" x14ac:dyDescent="0.3">
      <c r="A5515" s="55">
        <v>17599</v>
      </c>
      <c r="B5515" s="55" t="s">
        <v>193</v>
      </c>
      <c r="C5515" s="55" t="s">
        <v>194</v>
      </c>
      <c r="D5515" s="55"/>
      <c r="E5515" s="55">
        <v>22</v>
      </c>
      <c r="F5515" s="55">
        <v>48</v>
      </c>
      <c r="G5515" s="66">
        <v>0.49489999999999995</v>
      </c>
      <c r="H5515" s="66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37</v>
      </c>
      <c r="O5515" s="55" t="s">
        <v>184</v>
      </c>
      <c r="P5515" s="56"/>
      <c r="Q5515" s="56"/>
    </row>
    <row r="5516" spans="1:17" ht="15" customHeight="1" x14ac:dyDescent="0.3">
      <c r="A5516" s="55">
        <v>20754</v>
      </c>
      <c r="B5516" s="55" t="s">
        <v>195</v>
      </c>
      <c r="C5516" s="55" t="s">
        <v>196</v>
      </c>
      <c r="D5516" s="55"/>
      <c r="E5516" s="55">
        <v>22</v>
      </c>
      <c r="F5516" s="55">
        <v>28</v>
      </c>
      <c r="G5516" s="66">
        <v>0.69489999999999996</v>
      </c>
      <c r="H5516" s="66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37</v>
      </c>
      <c r="O5516" s="55" t="s">
        <v>184</v>
      </c>
      <c r="P5516" s="55"/>
      <c r="Q5516" s="55"/>
    </row>
    <row r="5517" spans="1:17" ht="15" customHeight="1" x14ac:dyDescent="0.3">
      <c r="A5517" s="55">
        <v>20756</v>
      </c>
      <c r="B5517" s="55" t="s">
        <v>197</v>
      </c>
      <c r="C5517" s="55" t="s">
        <v>198</v>
      </c>
      <c r="D5517" s="55"/>
      <c r="E5517" s="55">
        <v>22</v>
      </c>
      <c r="F5517" s="55">
        <v>20</v>
      </c>
      <c r="G5517" s="66">
        <v>0.69489999999999996</v>
      </c>
      <c r="H5517" s="66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184</v>
      </c>
      <c r="P5517" s="55"/>
      <c r="Q5517" s="55"/>
    </row>
    <row r="5518" spans="1:17" ht="15" customHeight="1" x14ac:dyDescent="0.3">
      <c r="A5518" s="55">
        <v>20757</v>
      </c>
      <c r="B5518" s="55" t="s">
        <v>199</v>
      </c>
      <c r="C5518" s="55" t="s">
        <v>200</v>
      </c>
      <c r="D5518" s="55"/>
      <c r="E5518" s="55">
        <v>22</v>
      </c>
      <c r="F5518" s="55">
        <v>32</v>
      </c>
      <c r="G5518" s="66">
        <v>0.59489999999999998</v>
      </c>
      <c r="H5518" s="66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184</v>
      </c>
      <c r="P5518" s="55"/>
      <c r="Q5518" s="55"/>
    </row>
    <row r="5519" spans="1:17" ht="15" customHeight="1" x14ac:dyDescent="0.3">
      <c r="A5519" s="55">
        <v>20755</v>
      </c>
      <c r="B5519" s="55" t="s">
        <v>201</v>
      </c>
      <c r="C5519" s="55" t="s">
        <v>202</v>
      </c>
      <c r="D5519" s="55"/>
      <c r="E5519" s="55">
        <v>22</v>
      </c>
      <c r="F5519" s="55">
        <v>28</v>
      </c>
      <c r="G5519" s="66">
        <v>0.69489999999999996</v>
      </c>
      <c r="H5519" s="66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184</v>
      </c>
      <c r="P5519" s="55"/>
      <c r="Q5519" s="55"/>
    </row>
    <row r="5520" spans="1:17" ht="15" customHeight="1" x14ac:dyDescent="0.3">
      <c r="A5520" s="55">
        <v>17605</v>
      </c>
      <c r="B5520" s="55" t="s">
        <v>203</v>
      </c>
      <c r="C5520" s="55" t="s">
        <v>204</v>
      </c>
      <c r="D5520" s="55"/>
      <c r="E5520" s="55">
        <v>22</v>
      </c>
      <c r="F5520" s="55">
        <v>25</v>
      </c>
      <c r="G5520" s="66">
        <v>1.3049000000000002</v>
      </c>
      <c r="H5520" s="66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184</v>
      </c>
      <c r="P5520" s="55"/>
      <c r="Q5520" s="55"/>
    </row>
    <row r="5521" spans="1:17" ht="15" customHeight="1" x14ac:dyDescent="0.3">
      <c r="A5521" s="55">
        <v>17597</v>
      </c>
      <c r="B5521" s="55" t="s">
        <v>205</v>
      </c>
      <c r="C5521" s="55" t="s">
        <v>206</v>
      </c>
      <c r="D5521" s="55"/>
      <c r="E5521" s="55">
        <v>22</v>
      </c>
      <c r="F5521" s="55">
        <v>30</v>
      </c>
      <c r="G5521" s="66">
        <v>0.85489999999999999</v>
      </c>
      <c r="H5521" s="66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184</v>
      </c>
      <c r="P5521" s="56"/>
      <c r="Q5521" s="56"/>
    </row>
    <row r="5522" spans="1:17" ht="15" customHeight="1" x14ac:dyDescent="0.3">
      <c r="A5522" s="55">
        <v>17606</v>
      </c>
      <c r="B5522" s="55" t="s">
        <v>207</v>
      </c>
      <c r="C5522" s="55" t="s">
        <v>208</v>
      </c>
      <c r="D5522" s="55"/>
      <c r="E5522" s="55">
        <v>22</v>
      </c>
      <c r="F5522" s="55">
        <v>30</v>
      </c>
      <c r="G5522" s="66">
        <v>0.72489999999999999</v>
      </c>
      <c r="H5522" s="66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184</v>
      </c>
      <c r="P5522" s="55"/>
      <c r="Q5522" s="55"/>
    </row>
    <row r="5523" spans="1:17" ht="15" customHeight="1" x14ac:dyDescent="0.3">
      <c r="A5523" s="55">
        <v>20753</v>
      </c>
      <c r="B5523" s="55" t="s">
        <v>209</v>
      </c>
      <c r="C5523" s="55" t="s">
        <v>210</v>
      </c>
      <c r="D5523" s="55"/>
      <c r="E5523" s="55">
        <v>22</v>
      </c>
      <c r="F5523" s="55">
        <v>34</v>
      </c>
      <c r="G5523" s="66">
        <v>0.99490000000000001</v>
      </c>
      <c r="H5523" s="66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184</v>
      </c>
      <c r="P5523" s="55"/>
      <c r="Q5523" s="55"/>
    </row>
    <row r="5524" spans="1:17" ht="15" customHeight="1" x14ac:dyDescent="0.3">
      <c r="A5524" s="55">
        <v>20752</v>
      </c>
      <c r="B5524" s="55" t="s">
        <v>211</v>
      </c>
      <c r="C5524" s="55" t="s">
        <v>212</v>
      </c>
      <c r="D5524" s="55"/>
      <c r="E5524" s="55">
        <v>22</v>
      </c>
      <c r="F5524" s="55">
        <v>34</v>
      </c>
      <c r="G5524" s="66">
        <v>0.99490000000000001</v>
      </c>
      <c r="H5524" s="66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184</v>
      </c>
      <c r="P5524" s="55"/>
      <c r="Q5524" s="55"/>
    </row>
    <row r="5525" spans="1:17" ht="15" customHeight="1" x14ac:dyDescent="0.3">
      <c r="A5525" s="55">
        <v>23304</v>
      </c>
      <c r="B5525" s="55" t="s">
        <v>2202</v>
      </c>
      <c r="C5525" s="55" t="s">
        <v>2203</v>
      </c>
      <c r="D5525" s="55"/>
      <c r="E5525" s="55">
        <v>22</v>
      </c>
      <c r="F5525" s="55">
        <v>24</v>
      </c>
      <c r="G5525" s="66">
        <v>0.89489999999999992</v>
      </c>
      <c r="H5525" s="66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87</v>
      </c>
      <c r="P5525" s="55"/>
      <c r="Q5525" s="55"/>
    </row>
    <row r="5526" spans="1:17" ht="15" customHeight="1" x14ac:dyDescent="0.3">
      <c r="A5526" s="55">
        <v>19555</v>
      </c>
      <c r="B5526" s="55" t="s">
        <v>213</v>
      </c>
      <c r="C5526" s="55" t="s">
        <v>1979</v>
      </c>
      <c r="D5526" s="55"/>
      <c r="E5526" s="55">
        <v>22</v>
      </c>
      <c r="F5526" s="55">
        <v>24</v>
      </c>
      <c r="G5526" s="66">
        <v>0.89489999999999992</v>
      </c>
      <c r="H5526" s="66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87</v>
      </c>
      <c r="P5526" s="55"/>
      <c r="Q5526" s="55"/>
    </row>
    <row r="5527" spans="1:17" ht="15" customHeight="1" x14ac:dyDescent="0.3">
      <c r="A5527" s="55">
        <v>19346</v>
      </c>
      <c r="B5527" s="55" t="s">
        <v>1977</v>
      </c>
      <c r="C5527" s="55" t="s">
        <v>1978</v>
      </c>
      <c r="D5527" s="55"/>
      <c r="E5527" s="55">
        <v>22</v>
      </c>
      <c r="F5527" s="55">
        <v>24</v>
      </c>
      <c r="G5527" s="66">
        <v>0.99490000000000001</v>
      </c>
      <c r="H5527" s="66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87</v>
      </c>
      <c r="P5527" s="55"/>
      <c r="Q5527" s="55"/>
    </row>
    <row r="5528" spans="1:17" ht="15" customHeight="1" x14ac:dyDescent="0.3">
      <c r="A5528" s="55">
        <v>23305</v>
      </c>
      <c r="B5528" s="55" t="s">
        <v>2204</v>
      </c>
      <c r="C5528" s="55" t="s">
        <v>2205</v>
      </c>
      <c r="D5528" s="55"/>
      <c r="E5528" s="55">
        <v>22</v>
      </c>
      <c r="F5528" s="55">
        <v>24</v>
      </c>
      <c r="G5528" s="66">
        <v>0.89489999999999992</v>
      </c>
      <c r="H5528" s="66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87</v>
      </c>
      <c r="P5528" s="55"/>
      <c r="Q5528" s="55"/>
    </row>
    <row r="5529" spans="1:17" ht="15" customHeight="1" x14ac:dyDescent="0.3">
      <c r="A5529" s="55">
        <v>23306</v>
      </c>
      <c r="B5529" s="55" t="s">
        <v>2206</v>
      </c>
      <c r="C5529" s="55" t="s">
        <v>2207</v>
      </c>
      <c r="D5529" s="55"/>
      <c r="E5529" s="55">
        <v>22</v>
      </c>
      <c r="F5529" s="55">
        <v>24</v>
      </c>
      <c r="G5529" s="66">
        <v>0.89489999999999992</v>
      </c>
      <c r="H5529" s="66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87</v>
      </c>
      <c r="P5529" s="55"/>
      <c r="Q5529" s="55"/>
    </row>
    <row r="5530" spans="1:17" ht="15" customHeight="1" x14ac:dyDescent="0.3">
      <c r="A5530" s="55">
        <v>23307</v>
      </c>
      <c r="B5530" s="55" t="s">
        <v>2208</v>
      </c>
      <c r="C5530" s="55" t="s">
        <v>2209</v>
      </c>
      <c r="D5530" s="55"/>
      <c r="E5530" s="55">
        <v>22</v>
      </c>
      <c r="F5530" s="55">
        <v>24</v>
      </c>
      <c r="G5530" s="66">
        <v>0.89489999999999992</v>
      </c>
      <c r="H5530" s="66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37</v>
      </c>
      <c r="O5530" s="55" t="s">
        <v>87</v>
      </c>
      <c r="P5530" s="55"/>
      <c r="Q5530" s="55"/>
    </row>
    <row r="5531" spans="1:17" ht="15" customHeight="1" x14ac:dyDescent="0.3">
      <c r="A5531" s="55">
        <v>23300</v>
      </c>
      <c r="B5531" s="55" t="s">
        <v>2200</v>
      </c>
      <c r="C5531" s="55" t="s">
        <v>2201</v>
      </c>
      <c r="D5531" s="55"/>
      <c r="E5531" s="55">
        <v>22</v>
      </c>
      <c r="F5531" s="55">
        <v>24</v>
      </c>
      <c r="G5531" s="66">
        <v>1.0949</v>
      </c>
      <c r="H5531" s="66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37</v>
      </c>
      <c r="O5531" s="55" t="s">
        <v>87</v>
      </c>
      <c r="P5531" s="55"/>
      <c r="Q5531" s="55"/>
    </row>
    <row r="5532" spans="1:17" ht="15" customHeight="1" x14ac:dyDescent="0.3">
      <c r="A5532" s="55">
        <v>23298</v>
      </c>
      <c r="B5532" s="55" t="s">
        <v>2196</v>
      </c>
      <c r="C5532" s="55" t="s">
        <v>2197</v>
      </c>
      <c r="D5532" s="55"/>
      <c r="E5532" s="55">
        <v>22</v>
      </c>
      <c r="F5532" s="55">
        <v>24</v>
      </c>
      <c r="G5532" s="66">
        <v>1.0949</v>
      </c>
      <c r="H5532" s="66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87</v>
      </c>
      <c r="P5532" s="55"/>
      <c r="Q5532" s="55"/>
    </row>
    <row r="5533" spans="1:17" ht="15" customHeight="1" x14ac:dyDescent="0.3">
      <c r="A5533" s="55">
        <v>23299</v>
      </c>
      <c r="B5533" s="55" t="s">
        <v>2198</v>
      </c>
      <c r="C5533" s="55" t="s">
        <v>2199</v>
      </c>
      <c r="D5533" s="55"/>
      <c r="E5533" s="55">
        <v>22</v>
      </c>
      <c r="F5533" s="55">
        <v>24</v>
      </c>
      <c r="G5533" s="66">
        <v>1.0949</v>
      </c>
      <c r="H5533" s="66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87</v>
      </c>
      <c r="P5533" s="55"/>
      <c r="Q5533" s="55"/>
    </row>
    <row r="5534" spans="1:17" ht="15" customHeight="1" x14ac:dyDescent="0.3">
      <c r="A5534" s="55">
        <v>7839</v>
      </c>
      <c r="B5534" s="55" t="s">
        <v>214</v>
      </c>
      <c r="C5534" s="55" t="s">
        <v>215</v>
      </c>
      <c r="D5534" s="55"/>
      <c r="E5534" s="55">
        <v>22</v>
      </c>
      <c r="F5534" s="55">
        <v>12</v>
      </c>
      <c r="G5534" s="66">
        <v>1.8249000000000002</v>
      </c>
      <c r="H5534" s="66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216</v>
      </c>
      <c r="P5534" s="55"/>
      <c r="Q5534" s="55"/>
    </row>
    <row r="5535" spans="1:17" ht="15" customHeight="1" x14ac:dyDescent="0.25">
      <c r="A5535" s="57">
        <v>18620</v>
      </c>
      <c r="B5535" s="57" t="s">
        <v>4545</v>
      </c>
      <c r="C5535" s="57" t="s">
        <v>4546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37</v>
      </c>
      <c r="O5535" s="57" t="s">
        <v>216</v>
      </c>
      <c r="P5535" s="57" t="s">
        <v>2231</v>
      </c>
      <c r="Q5535" s="57"/>
    </row>
    <row r="5536" spans="1:17" ht="15" customHeight="1" x14ac:dyDescent="0.25">
      <c r="A5536" s="57">
        <v>7844</v>
      </c>
      <c r="B5536" s="57" t="s">
        <v>4499</v>
      </c>
      <c r="C5536" s="57" t="s">
        <v>4500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37</v>
      </c>
      <c r="O5536" s="57" t="s">
        <v>216</v>
      </c>
      <c r="P5536" s="57" t="s">
        <v>2231</v>
      </c>
      <c r="Q5536" s="57"/>
    </row>
    <row r="5537" spans="1:17" ht="15" customHeight="1" x14ac:dyDescent="0.25">
      <c r="A5537" s="57">
        <v>7840</v>
      </c>
      <c r="B5537" s="57" t="s">
        <v>4497</v>
      </c>
      <c r="C5537" s="57" t="s">
        <v>4498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37</v>
      </c>
      <c r="O5537" s="57" t="s">
        <v>216</v>
      </c>
      <c r="P5537" s="57" t="s">
        <v>2231</v>
      </c>
      <c r="Q5537" s="57"/>
    </row>
    <row r="5538" spans="1:17" ht="15" customHeight="1" x14ac:dyDescent="0.3">
      <c r="A5538" s="55">
        <v>7845</v>
      </c>
      <c r="B5538" s="55" t="s">
        <v>217</v>
      </c>
      <c r="C5538" s="55" t="s">
        <v>218</v>
      </c>
      <c r="D5538" s="55"/>
      <c r="E5538" s="55">
        <v>22</v>
      </c>
      <c r="F5538" s="55">
        <v>12</v>
      </c>
      <c r="G5538" s="66">
        <v>1.8249000000000002</v>
      </c>
      <c r="H5538" s="66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216</v>
      </c>
      <c r="P5538" s="55"/>
      <c r="Q5538" s="55"/>
    </row>
    <row r="5539" spans="1:17" ht="15" customHeight="1" x14ac:dyDescent="0.3">
      <c r="A5539" s="55">
        <v>18619</v>
      </c>
      <c r="B5539" s="55" t="s">
        <v>219</v>
      </c>
      <c r="C5539" s="55" t="s">
        <v>220</v>
      </c>
      <c r="D5539" s="55"/>
      <c r="E5539" s="55">
        <v>22</v>
      </c>
      <c r="F5539" s="55">
        <v>12</v>
      </c>
      <c r="G5539" s="66">
        <v>1.8249000000000002</v>
      </c>
      <c r="H5539" s="66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37</v>
      </c>
      <c r="O5539" s="55" t="s">
        <v>216</v>
      </c>
      <c r="P5539" s="55"/>
      <c r="Q5539" s="55"/>
    </row>
    <row r="5540" spans="1:17" ht="15" customHeight="1" x14ac:dyDescent="0.25">
      <c r="A5540" s="57">
        <v>20509</v>
      </c>
      <c r="B5540" s="57" t="s">
        <v>4593</v>
      </c>
      <c r="C5540" s="57" t="s">
        <v>4594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37</v>
      </c>
      <c r="O5540" s="57" t="s">
        <v>216</v>
      </c>
      <c r="P5540" s="57" t="s">
        <v>2231</v>
      </c>
      <c r="Q5540" s="57"/>
    </row>
    <row r="5541" spans="1:17" ht="15" customHeight="1" x14ac:dyDescent="0.25">
      <c r="A5541" s="57">
        <v>20497</v>
      </c>
      <c r="B5541" s="57" t="s">
        <v>4577</v>
      </c>
      <c r="C5541" s="57" t="s">
        <v>4578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37</v>
      </c>
      <c r="O5541" s="57" t="s">
        <v>216</v>
      </c>
      <c r="P5541" s="57" t="s">
        <v>2231</v>
      </c>
      <c r="Q5541" s="57"/>
    </row>
    <row r="5542" spans="1:17" ht="15" customHeight="1" x14ac:dyDescent="0.25">
      <c r="A5542" s="57">
        <v>20505</v>
      </c>
      <c r="B5542" s="57" t="s">
        <v>4589</v>
      </c>
      <c r="C5542" s="57" t="s">
        <v>4590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37</v>
      </c>
      <c r="O5542" s="57" t="s">
        <v>216</v>
      </c>
      <c r="P5542" s="57" t="s">
        <v>2231</v>
      </c>
      <c r="Q5542" s="57"/>
    </row>
    <row r="5543" spans="1:17" ht="15" customHeight="1" x14ac:dyDescent="0.25">
      <c r="A5543" s="57">
        <v>20503</v>
      </c>
      <c r="B5543" s="57" t="s">
        <v>4585</v>
      </c>
      <c r="C5543" s="57" t="s">
        <v>4586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37</v>
      </c>
      <c r="O5543" s="57" t="s">
        <v>216</v>
      </c>
      <c r="P5543" s="57" t="s">
        <v>2231</v>
      </c>
      <c r="Q5543" s="57"/>
    </row>
    <row r="5544" spans="1:17" ht="15" customHeight="1" x14ac:dyDescent="0.25">
      <c r="A5544" s="57">
        <v>20504</v>
      </c>
      <c r="B5544" s="57" t="s">
        <v>4587</v>
      </c>
      <c r="C5544" s="57" t="s">
        <v>4588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37</v>
      </c>
      <c r="O5544" s="57" t="s">
        <v>216</v>
      </c>
      <c r="P5544" s="57" t="s">
        <v>2231</v>
      </c>
      <c r="Q5544" s="57"/>
    </row>
    <row r="5545" spans="1:17" ht="15" customHeight="1" x14ac:dyDescent="0.25">
      <c r="A5545" s="57">
        <v>20508</v>
      </c>
      <c r="B5545" s="57" t="s">
        <v>4591</v>
      </c>
      <c r="C5545" s="57" t="s">
        <v>4592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37</v>
      </c>
      <c r="O5545" s="57" t="s">
        <v>216</v>
      </c>
      <c r="P5545" s="57" t="s">
        <v>2231</v>
      </c>
      <c r="Q5545" s="57"/>
    </row>
    <row r="5546" spans="1:17" ht="15" customHeight="1" x14ac:dyDescent="0.25">
      <c r="A5546" s="57">
        <v>20500</v>
      </c>
      <c r="B5546" s="57" t="s">
        <v>4579</v>
      </c>
      <c r="C5546" s="57" t="s">
        <v>4580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37</v>
      </c>
      <c r="O5546" s="57" t="s">
        <v>216</v>
      </c>
      <c r="P5546" s="57" t="s">
        <v>2231</v>
      </c>
      <c r="Q5546" s="57"/>
    </row>
    <row r="5547" spans="1:17" ht="15" customHeight="1" x14ac:dyDescent="0.25">
      <c r="A5547" s="57">
        <v>20501</v>
      </c>
      <c r="B5547" s="57" t="s">
        <v>4581</v>
      </c>
      <c r="C5547" s="57" t="s">
        <v>4582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37</v>
      </c>
      <c r="O5547" s="57" t="s">
        <v>216</v>
      </c>
      <c r="P5547" s="57" t="s">
        <v>2231</v>
      </c>
      <c r="Q5547" s="57"/>
    </row>
    <row r="5548" spans="1:17" ht="15" customHeight="1" x14ac:dyDescent="0.25">
      <c r="A5548" s="57">
        <v>20502</v>
      </c>
      <c r="B5548" s="57" t="s">
        <v>4583</v>
      </c>
      <c r="C5548" s="57" t="s">
        <v>4584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37</v>
      </c>
      <c r="O5548" s="57" t="s">
        <v>216</v>
      </c>
      <c r="P5548" s="57" t="s">
        <v>2231</v>
      </c>
      <c r="Q5548" s="57"/>
    </row>
    <row r="5549" spans="1:17" ht="15" customHeight="1" x14ac:dyDescent="0.25">
      <c r="A5549" s="59">
        <v>23512</v>
      </c>
      <c r="B5549" s="59" t="s">
        <v>13958</v>
      </c>
      <c r="C5549" s="59" t="s">
        <v>13959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37</v>
      </c>
      <c r="O5549" s="59" t="s">
        <v>41</v>
      </c>
      <c r="P5549" s="59" t="s">
        <v>2647</v>
      </c>
      <c r="Q5549" s="83">
        <v>45485</v>
      </c>
    </row>
    <row r="5550" spans="1:17" ht="15" customHeight="1" x14ac:dyDescent="0.25">
      <c r="A5550" s="59">
        <v>23511</v>
      </c>
      <c r="B5550" s="59" t="s">
        <v>13960</v>
      </c>
      <c r="C5550" s="59" t="s">
        <v>13961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37</v>
      </c>
      <c r="O5550" s="59" t="s">
        <v>41</v>
      </c>
      <c r="P5550" s="59" t="s">
        <v>2647</v>
      </c>
      <c r="Q5550" s="83">
        <v>45485</v>
      </c>
    </row>
    <row r="5551" spans="1:17" ht="15" customHeight="1" x14ac:dyDescent="0.25">
      <c r="A5551" s="59">
        <v>23513</v>
      </c>
      <c r="B5551" s="59" t="s">
        <v>13962</v>
      </c>
      <c r="C5551" s="59" t="s">
        <v>13963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37</v>
      </c>
      <c r="O5551" s="59" t="s">
        <v>41</v>
      </c>
      <c r="P5551" s="59" t="s">
        <v>2647</v>
      </c>
      <c r="Q5551" s="83">
        <v>45485</v>
      </c>
    </row>
    <row r="5552" spans="1:17" ht="15" customHeight="1" x14ac:dyDescent="0.25">
      <c r="A5552" s="59">
        <v>23515</v>
      </c>
      <c r="B5552" s="59" t="s">
        <v>13964</v>
      </c>
      <c r="C5552" s="59" t="s">
        <v>13965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37</v>
      </c>
      <c r="O5552" s="59" t="s">
        <v>41</v>
      </c>
      <c r="P5552" s="59" t="s">
        <v>2647</v>
      </c>
      <c r="Q5552" s="83">
        <v>45485</v>
      </c>
    </row>
    <row r="5553" spans="1:17" ht="15" customHeight="1" x14ac:dyDescent="0.25">
      <c r="A5553" s="59">
        <v>23514</v>
      </c>
      <c r="B5553" s="59" t="s">
        <v>13966</v>
      </c>
      <c r="C5553" s="59" t="s">
        <v>13967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37</v>
      </c>
      <c r="O5553" s="59" t="s">
        <v>41</v>
      </c>
      <c r="P5553" s="59" t="s">
        <v>2647</v>
      </c>
      <c r="Q5553" s="83">
        <v>45485</v>
      </c>
    </row>
    <row r="5554" spans="1:17" ht="15" customHeight="1" x14ac:dyDescent="0.3">
      <c r="A5554" s="55">
        <v>18131</v>
      </c>
      <c r="B5554" s="55" t="s">
        <v>221</v>
      </c>
      <c r="C5554" s="55" t="s">
        <v>222</v>
      </c>
      <c r="D5554" s="55"/>
      <c r="E5554" s="55">
        <v>22</v>
      </c>
      <c r="F5554" s="55">
        <v>12</v>
      </c>
      <c r="G5554" s="66">
        <v>3.3048999999999999</v>
      </c>
      <c r="H5554" s="66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37</v>
      </c>
      <c r="O5554" s="55" t="s">
        <v>87</v>
      </c>
      <c r="P5554" s="55"/>
      <c r="Q5554" s="55"/>
    </row>
    <row r="5555" spans="1:17" ht="15" customHeight="1" x14ac:dyDescent="0.3">
      <c r="A5555" s="55">
        <v>21753</v>
      </c>
      <c r="B5555" s="55" t="s">
        <v>223</v>
      </c>
      <c r="C5555" s="55" t="s">
        <v>224</v>
      </c>
      <c r="D5555" s="55"/>
      <c r="E5555" s="55">
        <v>22</v>
      </c>
      <c r="F5555" s="55">
        <v>10</v>
      </c>
      <c r="G5555" s="66">
        <v>1.6549</v>
      </c>
      <c r="H5555" s="66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37</v>
      </c>
      <c r="O5555" s="55" t="s">
        <v>41</v>
      </c>
      <c r="P5555" s="55"/>
      <c r="Q5555" s="55"/>
    </row>
    <row r="5556" spans="1:17" ht="15" customHeight="1" x14ac:dyDescent="0.3">
      <c r="A5556" s="55">
        <v>21754</v>
      </c>
      <c r="B5556" s="55" t="s">
        <v>225</v>
      </c>
      <c r="C5556" s="55" t="s">
        <v>226</v>
      </c>
      <c r="D5556" s="55"/>
      <c r="E5556" s="55">
        <v>22</v>
      </c>
      <c r="F5556" s="55">
        <v>6</v>
      </c>
      <c r="G5556" s="66">
        <v>1.7549000000000001</v>
      </c>
      <c r="H5556" s="66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37</v>
      </c>
      <c r="O5556" s="55" t="s">
        <v>41</v>
      </c>
      <c r="P5556" s="55"/>
      <c r="Q5556" s="55"/>
    </row>
    <row r="5557" spans="1:17" ht="15" customHeight="1" x14ac:dyDescent="0.3">
      <c r="A5557" s="55">
        <v>18136</v>
      </c>
      <c r="B5557" s="55" t="s">
        <v>227</v>
      </c>
      <c r="C5557" s="55" t="s">
        <v>228</v>
      </c>
      <c r="D5557" s="55"/>
      <c r="E5557" s="55">
        <v>22</v>
      </c>
      <c r="F5557" s="55">
        <v>12</v>
      </c>
      <c r="G5557" s="66">
        <v>2.1549</v>
      </c>
      <c r="H5557" s="66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37</v>
      </c>
      <c r="O5557" s="55" t="s">
        <v>87</v>
      </c>
      <c r="P5557" s="55"/>
      <c r="Q5557" s="55"/>
    </row>
    <row r="5558" spans="1:17" ht="15" customHeight="1" x14ac:dyDescent="0.3">
      <c r="A5558" s="55">
        <v>18135</v>
      </c>
      <c r="B5558" s="55" t="s">
        <v>229</v>
      </c>
      <c r="C5558" s="55" t="s">
        <v>230</v>
      </c>
      <c r="D5558" s="55"/>
      <c r="E5558" s="55">
        <v>22</v>
      </c>
      <c r="F5558" s="55">
        <v>12</v>
      </c>
      <c r="G5558" s="66">
        <v>2.1549</v>
      </c>
      <c r="H5558" s="66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37</v>
      </c>
      <c r="O5558" s="55" t="s">
        <v>87</v>
      </c>
      <c r="P5558" s="55"/>
      <c r="Q5558" s="55"/>
    </row>
    <row r="5559" spans="1:17" ht="15" customHeight="1" x14ac:dyDescent="0.3">
      <c r="A5559" s="55">
        <v>18139</v>
      </c>
      <c r="B5559" s="55" t="s">
        <v>231</v>
      </c>
      <c r="C5559" s="55" t="s">
        <v>232</v>
      </c>
      <c r="D5559" s="55"/>
      <c r="E5559" s="55">
        <v>22</v>
      </c>
      <c r="F5559" s="55">
        <v>12</v>
      </c>
      <c r="G5559" s="66">
        <v>2.1549</v>
      </c>
      <c r="H5559" s="66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37</v>
      </c>
      <c r="O5559" s="55" t="s">
        <v>87</v>
      </c>
      <c r="P5559" s="55"/>
      <c r="Q5559" s="55"/>
    </row>
    <row r="5560" spans="1:17" ht="15" customHeight="1" x14ac:dyDescent="0.3">
      <c r="A5560" s="55">
        <v>18652</v>
      </c>
      <c r="B5560" s="55" t="s">
        <v>233</v>
      </c>
      <c r="C5560" s="55" t="s">
        <v>234</v>
      </c>
      <c r="D5560" s="55"/>
      <c r="E5560" s="55">
        <v>22</v>
      </c>
      <c r="F5560" s="55">
        <v>12</v>
      </c>
      <c r="G5560" s="66">
        <v>1.6948999999999999</v>
      </c>
      <c r="H5560" s="66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37</v>
      </c>
      <c r="O5560" s="55" t="s">
        <v>87</v>
      </c>
      <c r="P5560" s="56"/>
      <c r="Q5560" s="56"/>
    </row>
    <row r="5561" spans="1:17" ht="15" customHeight="1" x14ac:dyDescent="0.3">
      <c r="A5561" s="55">
        <v>18651</v>
      </c>
      <c r="B5561" s="55" t="s">
        <v>235</v>
      </c>
      <c r="C5561" s="55" t="s">
        <v>236</v>
      </c>
      <c r="D5561" s="55"/>
      <c r="E5561" s="55">
        <v>22</v>
      </c>
      <c r="F5561" s="55">
        <v>12</v>
      </c>
      <c r="G5561" s="66">
        <v>1.6948999999999999</v>
      </c>
      <c r="H5561" s="66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37</v>
      </c>
      <c r="O5561" s="55" t="s">
        <v>87</v>
      </c>
      <c r="P5561" s="56"/>
      <c r="Q5561" s="56"/>
    </row>
    <row r="5562" spans="1:17" ht="15" customHeight="1" x14ac:dyDescent="0.3">
      <c r="A5562" s="55">
        <v>18655</v>
      </c>
      <c r="B5562" s="55" t="s">
        <v>237</v>
      </c>
      <c r="C5562" s="55" t="s">
        <v>238</v>
      </c>
      <c r="D5562" s="55"/>
      <c r="E5562" s="55">
        <v>22</v>
      </c>
      <c r="F5562" s="55">
        <v>12</v>
      </c>
      <c r="G5562" s="66">
        <v>1.6948999999999999</v>
      </c>
      <c r="H5562" s="66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37</v>
      </c>
      <c r="O5562" s="55" t="s">
        <v>87</v>
      </c>
      <c r="P5562" s="55"/>
      <c r="Q5562" s="55"/>
    </row>
    <row r="5563" spans="1:17" ht="15" customHeight="1" x14ac:dyDescent="0.3">
      <c r="A5563" s="55">
        <v>18653</v>
      </c>
      <c r="B5563" s="55" t="s">
        <v>239</v>
      </c>
      <c r="C5563" s="55" t="s">
        <v>240</v>
      </c>
      <c r="D5563" s="55"/>
      <c r="E5563" s="55">
        <v>22</v>
      </c>
      <c r="F5563" s="55">
        <v>12</v>
      </c>
      <c r="G5563" s="66">
        <v>1.6948999999999999</v>
      </c>
      <c r="H5563" s="66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37</v>
      </c>
      <c r="O5563" s="55" t="s">
        <v>87</v>
      </c>
      <c r="P5563" s="56"/>
      <c r="Q5563" s="56"/>
    </row>
    <row r="5564" spans="1:17" ht="15" customHeight="1" x14ac:dyDescent="0.3">
      <c r="A5564" s="55">
        <v>18654</v>
      </c>
      <c r="B5564" s="55" t="s">
        <v>241</v>
      </c>
      <c r="C5564" s="55" t="s">
        <v>242</v>
      </c>
      <c r="D5564" s="55"/>
      <c r="E5564" s="55">
        <v>22</v>
      </c>
      <c r="F5564" s="55">
        <v>12</v>
      </c>
      <c r="G5564" s="66">
        <v>1.6948999999999999</v>
      </c>
      <c r="H5564" s="66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37</v>
      </c>
      <c r="O5564" s="55" t="s">
        <v>87</v>
      </c>
      <c r="P5564" s="56"/>
      <c r="Q5564" s="56"/>
    </row>
    <row r="5565" spans="1:17" ht="15" customHeight="1" x14ac:dyDescent="0.3">
      <c r="A5565" s="55">
        <v>21543</v>
      </c>
      <c r="B5565" s="55" t="s">
        <v>243</v>
      </c>
      <c r="C5565" s="55" t="s">
        <v>244</v>
      </c>
      <c r="D5565" s="55"/>
      <c r="E5565" s="55">
        <v>22</v>
      </c>
      <c r="F5565" s="55">
        <v>6</v>
      </c>
      <c r="G5565" s="66">
        <v>2.3949000000000003</v>
      </c>
      <c r="H5565" s="66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37</v>
      </c>
      <c r="O5565" s="55" t="s">
        <v>87</v>
      </c>
      <c r="P5565" s="56"/>
      <c r="Q5565" s="56"/>
    </row>
    <row r="5566" spans="1:17" ht="15" customHeight="1" x14ac:dyDescent="0.3">
      <c r="A5566" s="55">
        <v>21544</v>
      </c>
      <c r="B5566" s="55" t="s">
        <v>245</v>
      </c>
      <c r="C5566" s="55" t="s">
        <v>246</v>
      </c>
      <c r="D5566" s="55"/>
      <c r="E5566" s="55">
        <v>22</v>
      </c>
      <c r="F5566" s="55">
        <v>6</v>
      </c>
      <c r="G5566" s="66">
        <v>2.3949000000000003</v>
      </c>
      <c r="H5566" s="66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37</v>
      </c>
      <c r="O5566" s="55" t="s">
        <v>87</v>
      </c>
      <c r="P5566" s="56"/>
      <c r="Q5566" s="56"/>
    </row>
    <row r="5567" spans="1:17" ht="15" customHeight="1" x14ac:dyDescent="0.3">
      <c r="A5567" s="55">
        <v>21540</v>
      </c>
      <c r="B5567" s="55" t="s">
        <v>247</v>
      </c>
      <c r="C5567" s="55" t="s">
        <v>248</v>
      </c>
      <c r="D5567" s="55"/>
      <c r="E5567" s="55">
        <v>22</v>
      </c>
      <c r="F5567" s="55">
        <v>12</v>
      </c>
      <c r="G5567" s="66">
        <v>2.3949000000000003</v>
      </c>
      <c r="H5567" s="66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37</v>
      </c>
      <c r="O5567" s="55" t="s">
        <v>87</v>
      </c>
      <c r="P5567" s="56"/>
      <c r="Q5567" s="56"/>
    </row>
    <row r="5568" spans="1:17" ht="15" customHeight="1" x14ac:dyDescent="0.3">
      <c r="A5568" s="55">
        <v>21541</v>
      </c>
      <c r="B5568" s="55" t="s">
        <v>249</v>
      </c>
      <c r="C5568" s="55" t="s">
        <v>250</v>
      </c>
      <c r="D5568" s="55"/>
      <c r="E5568" s="55">
        <v>22</v>
      </c>
      <c r="F5568" s="55">
        <v>12</v>
      </c>
      <c r="G5568" s="66">
        <v>2.3949000000000003</v>
      </c>
      <c r="H5568" s="66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37</v>
      </c>
      <c r="O5568" s="55" t="s">
        <v>87</v>
      </c>
      <c r="P5568" s="56"/>
      <c r="Q5568" s="56"/>
    </row>
    <row r="5569" spans="1:17" ht="15" customHeight="1" x14ac:dyDescent="0.3">
      <c r="A5569" s="55">
        <v>18645</v>
      </c>
      <c r="B5569" s="55" t="s">
        <v>251</v>
      </c>
      <c r="C5569" s="55" t="s">
        <v>252</v>
      </c>
      <c r="D5569" s="55"/>
      <c r="E5569" s="55">
        <v>22</v>
      </c>
      <c r="F5569" s="55">
        <v>6</v>
      </c>
      <c r="G5569" s="66">
        <v>2.3949000000000003</v>
      </c>
      <c r="H5569" s="66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37</v>
      </c>
      <c r="O5569" s="55" t="s">
        <v>87</v>
      </c>
      <c r="P5569" s="56"/>
      <c r="Q5569" s="56"/>
    </row>
    <row r="5570" spans="1:17" ht="15" customHeight="1" x14ac:dyDescent="0.3">
      <c r="A5570" s="55">
        <v>18646</v>
      </c>
      <c r="B5570" s="55" t="s">
        <v>253</v>
      </c>
      <c r="C5570" s="55" t="s">
        <v>254</v>
      </c>
      <c r="D5570" s="55"/>
      <c r="E5570" s="55">
        <v>22</v>
      </c>
      <c r="F5570" s="55">
        <v>6</v>
      </c>
      <c r="G5570" s="66">
        <v>2.3949000000000003</v>
      </c>
      <c r="H5570" s="66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37</v>
      </c>
      <c r="O5570" s="55" t="s">
        <v>87</v>
      </c>
      <c r="P5570" s="56"/>
      <c r="Q5570" s="56"/>
    </row>
    <row r="5571" spans="1:17" ht="15" customHeight="1" x14ac:dyDescent="0.3">
      <c r="A5571" s="55">
        <v>18642</v>
      </c>
      <c r="B5571" s="55" t="s">
        <v>255</v>
      </c>
      <c r="C5571" s="55" t="s">
        <v>256</v>
      </c>
      <c r="D5571" s="55"/>
      <c r="E5571" s="55">
        <v>22</v>
      </c>
      <c r="F5571" s="55">
        <v>6</v>
      </c>
      <c r="G5571" s="66">
        <v>2.3949000000000003</v>
      </c>
      <c r="H5571" s="66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18637</v>
      </c>
      <c r="B5572" s="55" t="s">
        <v>257</v>
      </c>
      <c r="C5572" s="55" t="s">
        <v>258</v>
      </c>
      <c r="D5572" s="55"/>
      <c r="E5572" s="55">
        <v>22</v>
      </c>
      <c r="F5572" s="55">
        <v>6</v>
      </c>
      <c r="G5572" s="66">
        <v>2.3949000000000003</v>
      </c>
      <c r="H5572" s="66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18639</v>
      </c>
      <c r="B5573" s="55" t="s">
        <v>259</v>
      </c>
      <c r="C5573" s="55" t="s">
        <v>260</v>
      </c>
      <c r="D5573" s="55"/>
      <c r="E5573" s="55">
        <v>22</v>
      </c>
      <c r="F5573" s="55">
        <v>6</v>
      </c>
      <c r="G5573" s="66">
        <v>2.3949000000000003</v>
      </c>
      <c r="H5573" s="66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18638</v>
      </c>
      <c r="B5574" s="55" t="s">
        <v>261</v>
      </c>
      <c r="C5574" s="55" t="s">
        <v>262</v>
      </c>
      <c r="D5574" s="55"/>
      <c r="E5574" s="55">
        <v>22</v>
      </c>
      <c r="F5574" s="55">
        <v>6</v>
      </c>
      <c r="G5574" s="66">
        <v>2.3949000000000003</v>
      </c>
      <c r="H5574" s="66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21373</v>
      </c>
      <c r="B5575" s="55" t="s">
        <v>263</v>
      </c>
      <c r="C5575" s="55" t="s">
        <v>264</v>
      </c>
      <c r="D5575" s="55"/>
      <c r="E5575" s="55">
        <v>22</v>
      </c>
      <c r="F5575" s="55">
        <v>6</v>
      </c>
      <c r="G5575" s="66">
        <v>2.3949000000000003</v>
      </c>
      <c r="H5575" s="66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18633</v>
      </c>
      <c r="B5576" s="55" t="s">
        <v>265</v>
      </c>
      <c r="C5576" s="55" t="s">
        <v>266</v>
      </c>
      <c r="D5576" s="55"/>
      <c r="E5576" s="55">
        <v>22</v>
      </c>
      <c r="F5576" s="55">
        <v>12</v>
      </c>
      <c r="G5576" s="66">
        <v>2.3949000000000003</v>
      </c>
      <c r="H5576" s="66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37</v>
      </c>
      <c r="O5576" s="55" t="s">
        <v>87</v>
      </c>
      <c r="P5576" s="56"/>
      <c r="Q5576" s="56"/>
    </row>
    <row r="5577" spans="1:17" ht="15" customHeight="1" x14ac:dyDescent="0.3">
      <c r="A5577" s="55">
        <v>18632</v>
      </c>
      <c r="B5577" s="55" t="s">
        <v>267</v>
      </c>
      <c r="C5577" s="55" t="s">
        <v>268</v>
      </c>
      <c r="D5577" s="55"/>
      <c r="E5577" s="55">
        <v>22</v>
      </c>
      <c r="F5577" s="55">
        <v>12</v>
      </c>
      <c r="G5577" s="66">
        <v>2.3949000000000003</v>
      </c>
      <c r="H5577" s="66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37</v>
      </c>
      <c r="O5577" s="55" t="s">
        <v>87</v>
      </c>
      <c r="P5577" s="56"/>
      <c r="Q5577" s="56"/>
    </row>
    <row r="5578" spans="1:17" ht="15" customHeight="1" x14ac:dyDescent="0.3">
      <c r="A5578" s="55">
        <v>18628</v>
      </c>
      <c r="B5578" s="55" t="s">
        <v>269</v>
      </c>
      <c r="C5578" s="55" t="s">
        <v>270</v>
      </c>
      <c r="D5578" s="55"/>
      <c r="E5578" s="55">
        <v>22</v>
      </c>
      <c r="F5578" s="55">
        <v>12</v>
      </c>
      <c r="G5578" s="66">
        <v>2.3949000000000003</v>
      </c>
      <c r="H5578" s="66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37</v>
      </c>
      <c r="O5578" s="55" t="s">
        <v>87</v>
      </c>
      <c r="P5578" s="55"/>
      <c r="Q5578" s="55"/>
    </row>
    <row r="5579" spans="1:17" ht="15" customHeight="1" x14ac:dyDescent="0.3">
      <c r="A5579" s="55">
        <v>18631</v>
      </c>
      <c r="B5579" s="55" t="s">
        <v>271</v>
      </c>
      <c r="C5579" s="55" t="s">
        <v>272</v>
      </c>
      <c r="D5579" s="55"/>
      <c r="E5579" s="55">
        <v>22</v>
      </c>
      <c r="F5579" s="55">
        <v>12</v>
      </c>
      <c r="G5579" s="66">
        <v>2.3949000000000003</v>
      </c>
      <c r="H5579" s="66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37</v>
      </c>
      <c r="O5579" s="55" t="s">
        <v>87</v>
      </c>
      <c r="P5579" s="56"/>
      <c r="Q5579" s="56"/>
    </row>
    <row r="5580" spans="1:17" ht="15" customHeight="1" x14ac:dyDescent="0.3">
      <c r="A5580" s="55">
        <v>21371</v>
      </c>
      <c r="B5580" s="55" t="s">
        <v>273</v>
      </c>
      <c r="C5580" s="55" t="s">
        <v>274</v>
      </c>
      <c r="D5580" s="55"/>
      <c r="E5580" s="55">
        <v>22</v>
      </c>
      <c r="F5580" s="55">
        <v>12</v>
      </c>
      <c r="G5580" s="66">
        <v>2.3949000000000003</v>
      </c>
      <c r="H5580" s="66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37</v>
      </c>
      <c r="O5580" s="55" t="s">
        <v>87</v>
      </c>
      <c r="P5580" s="55"/>
      <c r="Q5580" s="55"/>
    </row>
    <row r="5581" spans="1:17" ht="15" customHeight="1" x14ac:dyDescent="0.3">
      <c r="A5581" s="55">
        <v>18630</v>
      </c>
      <c r="B5581" s="55" t="s">
        <v>275</v>
      </c>
      <c r="C5581" s="55" t="s">
        <v>276</v>
      </c>
      <c r="D5581" s="55"/>
      <c r="E5581" s="55">
        <v>22</v>
      </c>
      <c r="F5581" s="55">
        <v>12</v>
      </c>
      <c r="G5581" s="66">
        <v>2.3949000000000003</v>
      </c>
      <c r="H5581" s="66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87</v>
      </c>
      <c r="P5581" s="55"/>
      <c r="Q5581" s="55"/>
    </row>
    <row r="5582" spans="1:17" ht="15" customHeight="1" x14ac:dyDescent="0.3">
      <c r="A5582" s="55">
        <v>18629</v>
      </c>
      <c r="B5582" s="55" t="s">
        <v>277</v>
      </c>
      <c r="C5582" s="55" t="s">
        <v>278</v>
      </c>
      <c r="D5582" s="55"/>
      <c r="E5582" s="55">
        <v>22</v>
      </c>
      <c r="F5582" s="55">
        <v>12</v>
      </c>
      <c r="G5582" s="66">
        <v>2.3949000000000003</v>
      </c>
      <c r="H5582" s="66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87</v>
      </c>
      <c r="P5582" s="55"/>
      <c r="Q5582" s="55"/>
    </row>
    <row r="5583" spans="1:17" ht="15" customHeight="1" x14ac:dyDescent="0.3">
      <c r="A5583" s="55">
        <v>18625</v>
      </c>
      <c r="B5583" s="55" t="s">
        <v>279</v>
      </c>
      <c r="C5583" s="55" t="s">
        <v>280</v>
      </c>
      <c r="D5583" s="55"/>
      <c r="E5583" s="55">
        <v>22</v>
      </c>
      <c r="F5583" s="55">
        <v>12</v>
      </c>
      <c r="G5583" s="66">
        <v>2.3949000000000003</v>
      </c>
      <c r="H5583" s="66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37</v>
      </c>
      <c r="O5583" s="55" t="s">
        <v>87</v>
      </c>
      <c r="P5583" s="55"/>
      <c r="Q5583" s="55"/>
    </row>
    <row r="5584" spans="1:17" ht="15" customHeight="1" x14ac:dyDescent="0.3">
      <c r="A5584" s="55">
        <v>18626</v>
      </c>
      <c r="B5584" s="55" t="s">
        <v>281</v>
      </c>
      <c r="C5584" s="55" t="s">
        <v>282</v>
      </c>
      <c r="D5584" s="55"/>
      <c r="E5584" s="55">
        <v>22</v>
      </c>
      <c r="F5584" s="55">
        <v>12</v>
      </c>
      <c r="G5584" s="66">
        <v>2.3949000000000003</v>
      </c>
      <c r="H5584" s="66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37</v>
      </c>
      <c r="O5584" s="55" t="s">
        <v>87</v>
      </c>
      <c r="P5584" s="55"/>
      <c r="Q5584" s="55"/>
    </row>
    <row r="5585" spans="1:17" ht="15" customHeight="1" x14ac:dyDescent="0.3">
      <c r="A5585" s="55">
        <v>22625</v>
      </c>
      <c r="B5585" s="55" t="s">
        <v>283</v>
      </c>
      <c r="C5585" s="55" t="s">
        <v>284</v>
      </c>
      <c r="D5585" s="55"/>
      <c r="E5585" s="55">
        <v>22</v>
      </c>
      <c r="F5585" s="55">
        <v>12</v>
      </c>
      <c r="G5585" s="66">
        <v>2.3949000000000003</v>
      </c>
      <c r="H5585" s="66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37</v>
      </c>
      <c r="O5585" s="55" t="s">
        <v>87</v>
      </c>
      <c r="P5585" s="55"/>
      <c r="Q5585" s="55"/>
    </row>
    <row r="5586" spans="1:17" ht="15" customHeight="1" x14ac:dyDescent="0.3">
      <c r="A5586" s="55">
        <v>22624</v>
      </c>
      <c r="B5586" s="55" t="s">
        <v>285</v>
      </c>
      <c r="C5586" s="55" t="s">
        <v>286</v>
      </c>
      <c r="D5586" s="55"/>
      <c r="E5586" s="55">
        <v>22</v>
      </c>
      <c r="F5586" s="55">
        <v>12</v>
      </c>
      <c r="G5586" s="66">
        <v>2.3949000000000003</v>
      </c>
      <c r="H5586" s="66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37</v>
      </c>
      <c r="O5586" s="55" t="s">
        <v>87</v>
      </c>
      <c r="P5586" s="55"/>
      <c r="Q5586" s="55"/>
    </row>
    <row r="5587" spans="1:17" ht="15" customHeight="1" x14ac:dyDescent="0.3">
      <c r="A5587" s="55">
        <v>18627</v>
      </c>
      <c r="B5587" s="55" t="s">
        <v>287</v>
      </c>
      <c r="C5587" s="55" t="s">
        <v>288</v>
      </c>
      <c r="D5587" s="55"/>
      <c r="E5587" s="55">
        <v>22</v>
      </c>
      <c r="F5587" s="55">
        <v>12</v>
      </c>
      <c r="G5587" s="66">
        <v>2.3949000000000003</v>
      </c>
      <c r="H5587" s="66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37</v>
      </c>
      <c r="O5587" s="55" t="s">
        <v>87</v>
      </c>
      <c r="P5587" s="55"/>
      <c r="Q5587" s="55"/>
    </row>
    <row r="5588" spans="1:17" ht="15" customHeight="1" x14ac:dyDescent="0.3">
      <c r="A5588" s="55">
        <v>18647</v>
      </c>
      <c r="B5588" s="55" t="s">
        <v>289</v>
      </c>
      <c r="C5588" s="55" t="s">
        <v>290</v>
      </c>
      <c r="D5588" s="55"/>
      <c r="E5588" s="55">
        <v>22</v>
      </c>
      <c r="F5588" s="55">
        <v>6</v>
      </c>
      <c r="G5588" s="66">
        <v>2.3949000000000003</v>
      </c>
      <c r="H5588" s="66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37</v>
      </c>
      <c r="O5588" s="55" t="s">
        <v>87</v>
      </c>
      <c r="P5588" s="56"/>
      <c r="Q5588" s="56"/>
    </row>
    <row r="5589" spans="1:17" ht="15" customHeight="1" x14ac:dyDescent="0.3">
      <c r="A5589" s="55">
        <v>18650</v>
      </c>
      <c r="B5589" s="55" t="s">
        <v>291</v>
      </c>
      <c r="C5589" s="55" t="s">
        <v>292</v>
      </c>
      <c r="D5589" s="55"/>
      <c r="E5589" s="55">
        <v>22</v>
      </c>
      <c r="F5589" s="55">
        <v>12</v>
      </c>
      <c r="G5589" s="66">
        <v>2.3949000000000003</v>
      </c>
      <c r="H5589" s="66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37</v>
      </c>
      <c r="O5589" s="55" t="s">
        <v>87</v>
      </c>
      <c r="P5589" s="56"/>
      <c r="Q5589" s="56"/>
    </row>
    <row r="5590" spans="1:17" ht="15" customHeight="1" x14ac:dyDescent="0.3">
      <c r="A5590" s="55">
        <v>18649</v>
      </c>
      <c r="B5590" s="55" t="s">
        <v>293</v>
      </c>
      <c r="C5590" s="55" t="s">
        <v>294</v>
      </c>
      <c r="D5590" s="55"/>
      <c r="E5590" s="55">
        <v>22</v>
      </c>
      <c r="F5590" s="55">
        <v>12</v>
      </c>
      <c r="G5590" s="66">
        <v>2.3949000000000003</v>
      </c>
      <c r="H5590" s="66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37</v>
      </c>
      <c r="O5590" s="55" t="s">
        <v>87</v>
      </c>
      <c r="P5590" s="56"/>
      <c r="Q5590" s="56"/>
    </row>
    <row r="5591" spans="1:17" ht="15" customHeight="1" x14ac:dyDescent="0.3">
      <c r="A5591" s="55">
        <v>10345</v>
      </c>
      <c r="B5591" s="55" t="s">
        <v>295</v>
      </c>
      <c r="C5591" s="55" t="s">
        <v>296</v>
      </c>
      <c r="D5591" s="55"/>
      <c r="E5591" s="55">
        <v>22</v>
      </c>
      <c r="F5591" s="55">
        <v>12</v>
      </c>
      <c r="G5591" s="66">
        <v>1.6548999999999998</v>
      </c>
      <c r="H5591" s="66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37</v>
      </c>
      <c r="O5591" s="55" t="s">
        <v>87</v>
      </c>
      <c r="P5591" s="55"/>
      <c r="Q5591" s="55"/>
    </row>
    <row r="5592" spans="1:17" ht="15" customHeight="1" x14ac:dyDescent="0.3">
      <c r="A5592" s="55">
        <v>10322</v>
      </c>
      <c r="B5592" s="55" t="s">
        <v>297</v>
      </c>
      <c r="C5592" s="55" t="s">
        <v>298</v>
      </c>
      <c r="D5592" s="55"/>
      <c r="E5592" s="55">
        <v>22</v>
      </c>
      <c r="F5592" s="55">
        <v>24</v>
      </c>
      <c r="G5592" s="66">
        <v>1.0548999999999999</v>
      </c>
      <c r="H5592" s="66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10326</v>
      </c>
      <c r="B5593" s="55" t="s">
        <v>299</v>
      </c>
      <c r="C5593" s="55" t="s">
        <v>300</v>
      </c>
      <c r="D5593" s="55"/>
      <c r="E5593" s="55">
        <v>22</v>
      </c>
      <c r="F5593" s="55">
        <v>72</v>
      </c>
      <c r="G5593" s="66">
        <v>0.69490000000000007</v>
      </c>
      <c r="H5593" s="66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87</v>
      </c>
      <c r="P5593" s="55"/>
      <c r="Q5593" s="55"/>
    </row>
    <row r="5594" spans="1:17" ht="15" customHeight="1" x14ac:dyDescent="0.3">
      <c r="A5594" s="55">
        <v>7905</v>
      </c>
      <c r="B5594" s="55" t="s">
        <v>301</v>
      </c>
      <c r="C5594" s="55" t="s">
        <v>302</v>
      </c>
      <c r="D5594" s="55"/>
      <c r="E5594" s="55">
        <v>22</v>
      </c>
      <c r="F5594" s="55">
        <v>12</v>
      </c>
      <c r="G5594" s="66">
        <v>1.2548999999999999</v>
      </c>
      <c r="H5594" s="66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87</v>
      </c>
      <c r="P5594" s="56"/>
      <c r="Q5594" s="56"/>
    </row>
    <row r="5595" spans="1:17" ht="15" customHeight="1" x14ac:dyDescent="0.3">
      <c r="A5595" s="55">
        <v>7904</v>
      </c>
      <c r="B5595" s="55" t="s">
        <v>303</v>
      </c>
      <c r="C5595" s="55" t="s">
        <v>304</v>
      </c>
      <c r="D5595" s="55"/>
      <c r="E5595" s="55">
        <v>22</v>
      </c>
      <c r="F5595" s="55">
        <v>12</v>
      </c>
      <c r="G5595" s="66">
        <v>1.2548999999999999</v>
      </c>
      <c r="H5595" s="66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6"/>
      <c r="Q5595" s="56"/>
    </row>
    <row r="5596" spans="1:17" ht="15" customHeight="1" x14ac:dyDescent="0.25">
      <c r="A5596" s="57">
        <v>7894</v>
      </c>
      <c r="B5596" s="57" t="s">
        <v>4501</v>
      </c>
      <c r="C5596" s="57" t="s">
        <v>4502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37</v>
      </c>
      <c r="O5596" s="57" t="s">
        <v>87</v>
      </c>
      <c r="P5596" s="57" t="s">
        <v>2231</v>
      </c>
      <c r="Q5596" s="57"/>
    </row>
    <row r="5597" spans="1:17" ht="15" customHeight="1" x14ac:dyDescent="0.3">
      <c r="A5597" s="55">
        <v>7916</v>
      </c>
      <c r="B5597" s="55" t="s">
        <v>305</v>
      </c>
      <c r="C5597" s="55" t="s">
        <v>306</v>
      </c>
      <c r="D5597" s="55"/>
      <c r="E5597" s="55">
        <v>22</v>
      </c>
      <c r="F5597" s="55">
        <v>30</v>
      </c>
      <c r="G5597" s="66">
        <v>0.7548999999999999</v>
      </c>
      <c r="H5597" s="66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307</v>
      </c>
      <c r="P5597" s="55"/>
      <c r="Q5597" s="55"/>
    </row>
    <row r="5598" spans="1:17" ht="15" customHeight="1" x14ac:dyDescent="0.3">
      <c r="A5598" s="55">
        <v>19039</v>
      </c>
      <c r="B5598" s="55" t="s">
        <v>308</v>
      </c>
      <c r="C5598" s="55" t="s">
        <v>309</v>
      </c>
      <c r="D5598" s="55"/>
      <c r="E5598" s="55">
        <v>22</v>
      </c>
      <c r="F5598" s="55">
        <v>8</v>
      </c>
      <c r="G5598" s="66">
        <v>1.3549</v>
      </c>
      <c r="H5598" s="66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41</v>
      </c>
      <c r="P5598" s="55"/>
      <c r="Q5598" s="55"/>
    </row>
    <row r="5599" spans="1:17" ht="15" customHeight="1" x14ac:dyDescent="0.3">
      <c r="A5599" s="55">
        <v>19040</v>
      </c>
      <c r="B5599" s="55" t="s">
        <v>310</v>
      </c>
      <c r="C5599" s="55" t="s">
        <v>311</v>
      </c>
      <c r="D5599" s="55"/>
      <c r="E5599" s="55">
        <v>22</v>
      </c>
      <c r="F5599" s="55">
        <v>8</v>
      </c>
      <c r="G5599" s="66">
        <v>1.3549</v>
      </c>
      <c r="H5599" s="66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41</v>
      </c>
      <c r="P5599" s="55"/>
      <c r="Q5599" s="55"/>
    </row>
    <row r="5600" spans="1:17" ht="15" customHeight="1" x14ac:dyDescent="0.3">
      <c r="A5600" s="55">
        <v>19041</v>
      </c>
      <c r="B5600" s="55" t="s">
        <v>312</v>
      </c>
      <c r="C5600" s="55" t="s">
        <v>313</v>
      </c>
      <c r="D5600" s="55"/>
      <c r="E5600" s="55">
        <v>22</v>
      </c>
      <c r="F5600" s="55">
        <v>8</v>
      </c>
      <c r="G5600" s="66">
        <v>1.3549</v>
      </c>
      <c r="H5600" s="66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41</v>
      </c>
      <c r="P5600" s="55"/>
      <c r="Q5600" s="55"/>
    </row>
    <row r="5601" spans="1:17" ht="15" customHeight="1" x14ac:dyDescent="0.3">
      <c r="A5601" s="55">
        <v>19042</v>
      </c>
      <c r="B5601" s="55" t="s">
        <v>314</v>
      </c>
      <c r="C5601" s="55" t="s">
        <v>315</v>
      </c>
      <c r="D5601" s="55"/>
      <c r="E5601" s="55">
        <v>22</v>
      </c>
      <c r="F5601" s="55">
        <v>8</v>
      </c>
      <c r="G5601" s="66">
        <v>1.3549</v>
      </c>
      <c r="H5601" s="66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41</v>
      </c>
      <c r="P5601" s="55"/>
      <c r="Q5601" s="55"/>
    </row>
    <row r="5602" spans="1:17" ht="15" customHeight="1" x14ac:dyDescent="0.3">
      <c r="A5602" s="55">
        <v>22889</v>
      </c>
      <c r="B5602" s="55" t="s">
        <v>316</v>
      </c>
      <c r="C5602" s="55" t="s">
        <v>317</v>
      </c>
      <c r="D5602" s="55"/>
      <c r="E5602" s="55">
        <v>22</v>
      </c>
      <c r="F5602" s="55">
        <v>6</v>
      </c>
      <c r="G5602" s="66">
        <v>2.4948999999999999</v>
      </c>
      <c r="H5602" s="66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216</v>
      </c>
      <c r="P5602" s="55"/>
      <c r="Q5602" s="55"/>
    </row>
    <row r="5603" spans="1:17" ht="15" customHeight="1" x14ac:dyDescent="0.3">
      <c r="A5603" s="55">
        <v>18590</v>
      </c>
      <c r="B5603" s="55" t="s">
        <v>318</v>
      </c>
      <c r="C5603" s="55" t="s">
        <v>319</v>
      </c>
      <c r="D5603" s="55"/>
      <c r="E5603" s="55">
        <v>22</v>
      </c>
      <c r="F5603" s="55">
        <v>12</v>
      </c>
      <c r="G5603" s="66">
        <v>0.8549000000000001</v>
      </c>
      <c r="H5603" s="66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37</v>
      </c>
      <c r="O5603" s="55" t="s">
        <v>87</v>
      </c>
      <c r="P5603" s="55"/>
      <c r="Q5603" s="55"/>
    </row>
    <row r="5604" spans="1:17" ht="15" customHeight="1" x14ac:dyDescent="0.3">
      <c r="A5604" s="55">
        <v>7944</v>
      </c>
      <c r="B5604" s="55" t="s">
        <v>320</v>
      </c>
      <c r="C5604" s="55" t="s">
        <v>321</v>
      </c>
      <c r="D5604" s="55"/>
      <c r="E5604" s="55">
        <v>22</v>
      </c>
      <c r="F5604" s="55">
        <v>12</v>
      </c>
      <c r="G5604" s="66">
        <v>0.8549000000000001</v>
      </c>
      <c r="H5604" s="66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37</v>
      </c>
      <c r="O5604" s="55" t="s">
        <v>87</v>
      </c>
      <c r="P5604" s="55"/>
      <c r="Q5604" s="55"/>
    </row>
    <row r="5605" spans="1:17" ht="15" customHeight="1" x14ac:dyDescent="0.3">
      <c r="A5605" s="55">
        <v>7950</v>
      </c>
      <c r="B5605" s="55" t="s">
        <v>322</v>
      </c>
      <c r="C5605" s="55" t="s">
        <v>323</v>
      </c>
      <c r="D5605" s="55"/>
      <c r="E5605" s="55">
        <v>22</v>
      </c>
      <c r="F5605" s="55">
        <v>12</v>
      </c>
      <c r="G5605" s="66">
        <v>0.8549000000000001</v>
      </c>
      <c r="H5605" s="66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7949</v>
      </c>
      <c r="B5606" s="55" t="s">
        <v>324</v>
      </c>
      <c r="C5606" s="55" t="s">
        <v>325</v>
      </c>
      <c r="D5606" s="55"/>
      <c r="E5606" s="55">
        <v>22</v>
      </c>
      <c r="F5606" s="55">
        <v>24</v>
      </c>
      <c r="G5606" s="66">
        <v>0.34489999999999998</v>
      </c>
      <c r="H5606" s="66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7948</v>
      </c>
      <c r="B5607" s="55" t="s">
        <v>326</v>
      </c>
      <c r="C5607" s="55" t="s">
        <v>327</v>
      </c>
      <c r="D5607" s="55"/>
      <c r="E5607" s="55">
        <v>22</v>
      </c>
      <c r="F5607" s="55">
        <v>24</v>
      </c>
      <c r="G5607" s="66">
        <v>0.34489999999999998</v>
      </c>
      <c r="H5607" s="66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25">
      <c r="A5608" s="57">
        <v>18823</v>
      </c>
      <c r="B5608" s="57" t="s">
        <v>4557</v>
      </c>
      <c r="C5608" s="57" t="s">
        <v>4558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37</v>
      </c>
      <c r="O5608" s="57" t="s">
        <v>41</v>
      </c>
      <c r="P5608" s="57" t="s">
        <v>2231</v>
      </c>
      <c r="Q5608" s="57"/>
    </row>
    <row r="5609" spans="1:17" ht="15" customHeight="1" x14ac:dyDescent="0.25">
      <c r="A5609" s="57">
        <v>19185</v>
      </c>
      <c r="B5609" s="57" t="s">
        <v>4571</v>
      </c>
      <c r="C5609" s="57" t="s">
        <v>4572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37</v>
      </c>
      <c r="O5609" s="57" t="s">
        <v>41</v>
      </c>
      <c r="P5609" s="57" t="s">
        <v>2231</v>
      </c>
      <c r="Q5609" s="57"/>
    </row>
    <row r="5610" spans="1:17" ht="15" customHeight="1" x14ac:dyDescent="0.3">
      <c r="A5610" s="55">
        <v>18805</v>
      </c>
      <c r="B5610" s="55" t="s">
        <v>328</v>
      </c>
      <c r="C5610" s="55" t="s">
        <v>329</v>
      </c>
      <c r="D5610" s="55"/>
      <c r="E5610" s="55">
        <v>22</v>
      </c>
      <c r="F5610" s="55">
        <v>8</v>
      </c>
      <c r="G5610" s="66">
        <v>1.9948999999999999</v>
      </c>
      <c r="H5610" s="66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37</v>
      </c>
      <c r="O5610" s="55" t="s">
        <v>41</v>
      </c>
      <c r="P5610" s="55"/>
      <c r="Q5610" s="55"/>
    </row>
    <row r="5611" spans="1:17" ht="15" customHeight="1" x14ac:dyDescent="0.3">
      <c r="A5611" s="55">
        <v>18804</v>
      </c>
      <c r="B5611" s="55" t="s">
        <v>330</v>
      </c>
      <c r="C5611" s="55" t="s">
        <v>331</v>
      </c>
      <c r="D5611" s="55"/>
      <c r="E5611" s="55">
        <v>22</v>
      </c>
      <c r="F5611" s="55">
        <v>8</v>
      </c>
      <c r="G5611" s="66">
        <v>1.9948999999999999</v>
      </c>
      <c r="H5611" s="66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37</v>
      </c>
      <c r="O5611" s="55" t="s">
        <v>41</v>
      </c>
      <c r="P5611" s="56"/>
      <c r="Q5611" s="56"/>
    </row>
    <row r="5612" spans="1:17" ht="15" customHeight="1" x14ac:dyDescent="0.3">
      <c r="A5612" s="55">
        <v>18806</v>
      </c>
      <c r="B5612" s="55" t="s">
        <v>332</v>
      </c>
      <c r="C5612" s="55" t="s">
        <v>333</v>
      </c>
      <c r="D5612" s="55"/>
      <c r="E5612" s="55">
        <v>22</v>
      </c>
      <c r="F5612" s="55">
        <v>8</v>
      </c>
      <c r="G5612" s="66">
        <v>1.9948999999999999</v>
      </c>
      <c r="H5612" s="66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37</v>
      </c>
      <c r="O5612" s="55" t="s">
        <v>41</v>
      </c>
      <c r="P5612" s="55"/>
      <c r="Q5612" s="55"/>
    </row>
    <row r="5613" spans="1:17" ht="15" customHeight="1" x14ac:dyDescent="0.3">
      <c r="A5613" s="55">
        <v>18792</v>
      </c>
      <c r="B5613" s="55" t="s">
        <v>334</v>
      </c>
      <c r="C5613" s="55" t="s">
        <v>335</v>
      </c>
      <c r="D5613" s="55"/>
      <c r="E5613" s="55">
        <v>22</v>
      </c>
      <c r="F5613" s="55">
        <v>12</v>
      </c>
      <c r="G5613" s="66">
        <v>1.3949</v>
      </c>
      <c r="H5613" s="66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37</v>
      </c>
      <c r="O5613" s="55" t="s">
        <v>38</v>
      </c>
      <c r="P5613" s="55"/>
      <c r="Q5613" s="55"/>
    </row>
    <row r="5614" spans="1:17" ht="15" customHeight="1" x14ac:dyDescent="0.3">
      <c r="A5614" s="55">
        <v>19908</v>
      </c>
      <c r="B5614" s="55" t="s">
        <v>336</v>
      </c>
      <c r="C5614" s="55" t="s">
        <v>337</v>
      </c>
      <c r="D5614" s="55"/>
      <c r="E5614" s="55">
        <v>22</v>
      </c>
      <c r="F5614" s="55">
        <v>12</v>
      </c>
      <c r="G5614" s="66">
        <v>1.3949</v>
      </c>
      <c r="H5614" s="66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37</v>
      </c>
      <c r="O5614" s="55" t="s">
        <v>38</v>
      </c>
      <c r="P5614" s="55"/>
      <c r="Q5614" s="55"/>
    </row>
    <row r="5615" spans="1:17" ht="15" customHeight="1" x14ac:dyDescent="0.3">
      <c r="A5615" s="55">
        <v>19910</v>
      </c>
      <c r="B5615" s="55" t="s">
        <v>338</v>
      </c>
      <c r="C5615" s="55" t="s">
        <v>339</v>
      </c>
      <c r="D5615" s="55"/>
      <c r="E5615" s="55">
        <v>22</v>
      </c>
      <c r="F5615" s="55">
        <v>12</v>
      </c>
      <c r="G5615" s="66">
        <v>1.5548999999999999</v>
      </c>
      <c r="H5615" s="66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37</v>
      </c>
      <c r="O5615" s="55" t="s">
        <v>41</v>
      </c>
      <c r="P5615" s="55"/>
      <c r="Q5615" s="55"/>
    </row>
    <row r="5616" spans="1:17" ht="15" customHeight="1" x14ac:dyDescent="0.3">
      <c r="A5616" s="55">
        <v>22266</v>
      </c>
      <c r="B5616" s="55" t="s">
        <v>340</v>
      </c>
      <c r="C5616" s="55" t="s">
        <v>341</v>
      </c>
      <c r="D5616" s="55"/>
      <c r="E5616" s="55">
        <v>22</v>
      </c>
      <c r="F5616" s="55">
        <v>8</v>
      </c>
      <c r="G5616" s="66">
        <v>2.0949</v>
      </c>
      <c r="H5616" s="66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37</v>
      </c>
      <c r="O5616" s="55" t="s">
        <v>41</v>
      </c>
      <c r="P5616" s="56"/>
      <c r="Q5616" s="56"/>
    </row>
    <row r="5617" spans="1:17" ht="15" customHeight="1" x14ac:dyDescent="0.3">
      <c r="A5617" s="55">
        <v>22263</v>
      </c>
      <c r="B5617" s="55" t="s">
        <v>342</v>
      </c>
      <c r="C5617" s="55" t="s">
        <v>343</v>
      </c>
      <c r="D5617" s="55"/>
      <c r="E5617" s="55">
        <v>22</v>
      </c>
      <c r="F5617" s="55">
        <v>8</v>
      </c>
      <c r="G5617" s="66">
        <v>2.0949</v>
      </c>
      <c r="H5617" s="66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37</v>
      </c>
      <c r="O5617" s="55" t="s">
        <v>41</v>
      </c>
      <c r="P5617" s="55"/>
      <c r="Q5617" s="55"/>
    </row>
    <row r="5618" spans="1:17" ht="15" customHeight="1" x14ac:dyDescent="0.3">
      <c r="A5618" s="55">
        <v>22265</v>
      </c>
      <c r="B5618" s="55" t="s">
        <v>344</v>
      </c>
      <c r="C5618" s="55" t="s">
        <v>345</v>
      </c>
      <c r="D5618" s="55"/>
      <c r="E5618" s="55">
        <v>22</v>
      </c>
      <c r="F5618" s="55">
        <v>8</v>
      </c>
      <c r="G5618" s="66">
        <v>2.0949</v>
      </c>
      <c r="H5618" s="66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37</v>
      </c>
      <c r="O5618" s="55" t="s">
        <v>41</v>
      </c>
      <c r="P5618" s="55"/>
      <c r="Q5618" s="55"/>
    </row>
    <row r="5619" spans="1:17" ht="15" customHeight="1" x14ac:dyDescent="0.3">
      <c r="A5619" s="55">
        <v>22259</v>
      </c>
      <c r="B5619" s="55" t="s">
        <v>346</v>
      </c>
      <c r="C5619" s="55" t="s">
        <v>347</v>
      </c>
      <c r="D5619" s="55"/>
      <c r="E5619" s="55">
        <v>22</v>
      </c>
      <c r="F5619" s="55">
        <v>8</v>
      </c>
      <c r="G5619" s="66">
        <v>2.0949</v>
      </c>
      <c r="H5619" s="66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37</v>
      </c>
      <c r="O5619" s="55" t="s">
        <v>41</v>
      </c>
      <c r="P5619" s="55"/>
      <c r="Q5619" s="55"/>
    </row>
    <row r="5620" spans="1:17" ht="15" customHeight="1" x14ac:dyDescent="0.3">
      <c r="A5620" s="55">
        <v>22260</v>
      </c>
      <c r="B5620" s="55" t="s">
        <v>348</v>
      </c>
      <c r="C5620" s="55" t="s">
        <v>349</v>
      </c>
      <c r="D5620" s="55"/>
      <c r="E5620" s="55">
        <v>22</v>
      </c>
      <c r="F5620" s="55">
        <v>8</v>
      </c>
      <c r="G5620" s="66">
        <v>2.0949</v>
      </c>
      <c r="H5620" s="66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37</v>
      </c>
      <c r="O5620" s="55" t="s">
        <v>41</v>
      </c>
      <c r="P5620" s="55"/>
      <c r="Q5620" s="55"/>
    </row>
    <row r="5621" spans="1:17" ht="15" customHeight="1" x14ac:dyDescent="0.3">
      <c r="A5621" s="55">
        <v>22264</v>
      </c>
      <c r="B5621" s="55" t="s">
        <v>350</v>
      </c>
      <c r="C5621" s="55" t="s">
        <v>351</v>
      </c>
      <c r="D5621" s="55"/>
      <c r="E5621" s="55">
        <v>22</v>
      </c>
      <c r="F5621" s="55">
        <v>8</v>
      </c>
      <c r="G5621" s="66">
        <v>2.0949</v>
      </c>
      <c r="H5621" s="66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37</v>
      </c>
      <c r="O5621" s="55" t="s">
        <v>41</v>
      </c>
      <c r="P5621" s="55"/>
      <c r="Q5621" s="55"/>
    </row>
    <row r="5622" spans="1:17" ht="15" customHeight="1" x14ac:dyDescent="0.3">
      <c r="A5622" s="55">
        <v>18791</v>
      </c>
      <c r="B5622" s="55" t="s">
        <v>352</v>
      </c>
      <c r="C5622" s="55" t="s">
        <v>353</v>
      </c>
      <c r="D5622" s="55"/>
      <c r="E5622" s="55">
        <v>22</v>
      </c>
      <c r="F5622" s="55">
        <v>12</v>
      </c>
      <c r="G5622" s="66">
        <v>1.3949</v>
      </c>
      <c r="H5622" s="66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37</v>
      </c>
      <c r="O5622" s="55" t="s">
        <v>38</v>
      </c>
      <c r="P5622" s="56"/>
      <c r="Q5622" s="56"/>
    </row>
    <row r="5623" spans="1:17" ht="15" customHeight="1" x14ac:dyDescent="0.3">
      <c r="A5623" s="55">
        <v>18797</v>
      </c>
      <c r="B5623" s="55" t="s">
        <v>354</v>
      </c>
      <c r="C5623" s="55" t="s">
        <v>355</v>
      </c>
      <c r="D5623" s="55"/>
      <c r="E5623" s="55">
        <v>22</v>
      </c>
      <c r="F5623" s="55">
        <v>12</v>
      </c>
      <c r="G5623" s="66">
        <v>0.99490000000000001</v>
      </c>
      <c r="H5623" s="66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37</v>
      </c>
      <c r="O5623" s="55" t="s">
        <v>38</v>
      </c>
      <c r="P5623" s="55"/>
      <c r="Q5623" s="55"/>
    </row>
    <row r="5624" spans="1:17" ht="15" customHeight="1" x14ac:dyDescent="0.3">
      <c r="A5624" s="55">
        <v>18795</v>
      </c>
      <c r="B5624" s="55" t="s">
        <v>356</v>
      </c>
      <c r="C5624" s="55" t="s">
        <v>357</v>
      </c>
      <c r="D5624" s="55"/>
      <c r="E5624" s="55">
        <v>22</v>
      </c>
      <c r="F5624" s="55">
        <v>12</v>
      </c>
      <c r="G5624" s="66">
        <v>0.99490000000000001</v>
      </c>
      <c r="H5624" s="66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37</v>
      </c>
      <c r="O5624" s="55" t="s">
        <v>38</v>
      </c>
      <c r="P5624" s="55"/>
      <c r="Q5624" s="55"/>
    </row>
    <row r="5625" spans="1:17" ht="15" customHeight="1" x14ac:dyDescent="0.3">
      <c r="A5625" s="55">
        <v>18796</v>
      </c>
      <c r="B5625" s="55" t="s">
        <v>358</v>
      </c>
      <c r="C5625" s="55" t="s">
        <v>359</v>
      </c>
      <c r="D5625" s="55"/>
      <c r="E5625" s="55">
        <v>22</v>
      </c>
      <c r="F5625" s="55">
        <v>12</v>
      </c>
      <c r="G5625" s="66">
        <v>0.99490000000000001</v>
      </c>
      <c r="H5625" s="66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37</v>
      </c>
      <c r="O5625" s="55" t="s">
        <v>38</v>
      </c>
      <c r="P5625" s="55"/>
      <c r="Q5625" s="55"/>
    </row>
    <row r="5626" spans="1:17" ht="15" customHeight="1" x14ac:dyDescent="0.3">
      <c r="A5626" s="55">
        <v>22262</v>
      </c>
      <c r="B5626" s="55" t="s">
        <v>360</v>
      </c>
      <c r="C5626" s="55" t="s">
        <v>361</v>
      </c>
      <c r="D5626" s="55"/>
      <c r="E5626" s="55">
        <v>22</v>
      </c>
      <c r="F5626" s="55">
        <v>9</v>
      </c>
      <c r="G5626" s="66">
        <v>1.6948999999999999</v>
      </c>
      <c r="H5626" s="66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37</v>
      </c>
      <c r="O5626" s="55" t="s">
        <v>41</v>
      </c>
      <c r="P5626" s="55"/>
      <c r="Q5626" s="55"/>
    </row>
    <row r="5627" spans="1:17" ht="15" customHeight="1" x14ac:dyDescent="0.3">
      <c r="A5627" s="55">
        <v>22261</v>
      </c>
      <c r="B5627" s="55" t="s">
        <v>362</v>
      </c>
      <c r="C5627" s="55" t="s">
        <v>363</v>
      </c>
      <c r="D5627" s="55"/>
      <c r="E5627" s="55">
        <v>22</v>
      </c>
      <c r="F5627" s="55">
        <v>9</v>
      </c>
      <c r="G5627" s="66">
        <v>1.6948999999999999</v>
      </c>
      <c r="H5627" s="66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37</v>
      </c>
      <c r="O5627" s="55" t="s">
        <v>41</v>
      </c>
      <c r="P5627" s="55"/>
      <c r="Q5627" s="55"/>
    </row>
    <row r="5628" spans="1:17" ht="15" customHeight="1" x14ac:dyDescent="0.25">
      <c r="A5628" s="57">
        <v>18779</v>
      </c>
      <c r="B5628" s="57" t="s">
        <v>4553</v>
      </c>
      <c r="C5628" s="57" t="s">
        <v>4554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37</v>
      </c>
      <c r="O5628" s="57" t="s">
        <v>38</v>
      </c>
      <c r="P5628" s="57" t="s">
        <v>2231</v>
      </c>
      <c r="Q5628" s="57"/>
    </row>
    <row r="5629" spans="1:17" ht="15" customHeight="1" x14ac:dyDescent="0.25">
      <c r="A5629" s="57">
        <v>18777</v>
      </c>
      <c r="B5629" s="57" t="s">
        <v>4551</v>
      </c>
      <c r="C5629" s="57" t="s">
        <v>4552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37</v>
      </c>
      <c r="O5629" s="57" t="s">
        <v>38</v>
      </c>
      <c r="P5629" s="57" t="s">
        <v>2231</v>
      </c>
      <c r="Q5629" s="57"/>
    </row>
    <row r="5630" spans="1:17" ht="15" customHeight="1" x14ac:dyDescent="0.25">
      <c r="A5630" s="57">
        <v>18773</v>
      </c>
      <c r="B5630" s="57" t="s">
        <v>4549</v>
      </c>
      <c r="C5630" s="57" t="s">
        <v>4550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37</v>
      </c>
      <c r="O5630" s="57" t="s">
        <v>38</v>
      </c>
      <c r="P5630" s="57" t="s">
        <v>2231</v>
      </c>
      <c r="Q5630" s="57"/>
    </row>
    <row r="5631" spans="1:17" ht="15" customHeight="1" x14ac:dyDescent="0.3">
      <c r="A5631" s="55">
        <v>19909</v>
      </c>
      <c r="B5631" s="55" t="s">
        <v>364</v>
      </c>
      <c r="C5631" s="55" t="s">
        <v>365</v>
      </c>
      <c r="D5631" s="55"/>
      <c r="E5631" s="55">
        <v>22</v>
      </c>
      <c r="F5631" s="55">
        <v>12</v>
      </c>
      <c r="G5631" s="66">
        <v>1.1949000000000001</v>
      </c>
      <c r="H5631" s="66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37</v>
      </c>
      <c r="O5631" s="55" t="s">
        <v>38</v>
      </c>
      <c r="P5631" s="55"/>
      <c r="Q5631" s="55"/>
    </row>
    <row r="5632" spans="1:17" ht="15" customHeight="1" x14ac:dyDescent="0.3">
      <c r="A5632" s="55">
        <v>18827</v>
      </c>
      <c r="B5632" s="55" t="s">
        <v>366</v>
      </c>
      <c r="C5632" s="55" t="s">
        <v>367</v>
      </c>
      <c r="D5632" s="55"/>
      <c r="E5632" s="55">
        <v>22</v>
      </c>
      <c r="F5632" s="55">
        <v>12</v>
      </c>
      <c r="G5632" s="66">
        <v>1.1949000000000001</v>
      </c>
      <c r="H5632" s="66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37</v>
      </c>
      <c r="O5632" s="55" t="s">
        <v>38</v>
      </c>
      <c r="P5632" s="55"/>
      <c r="Q5632" s="55"/>
    </row>
    <row r="5633" spans="1:17" ht="15" customHeight="1" x14ac:dyDescent="0.3">
      <c r="A5633" s="55">
        <v>18783</v>
      </c>
      <c r="B5633" s="55" t="s">
        <v>368</v>
      </c>
      <c r="C5633" s="55" t="s">
        <v>369</v>
      </c>
      <c r="D5633" s="55"/>
      <c r="E5633" s="55">
        <v>22</v>
      </c>
      <c r="F5633" s="55">
        <v>12</v>
      </c>
      <c r="G5633" s="66">
        <v>1.4549000000000001</v>
      </c>
      <c r="H5633" s="66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37</v>
      </c>
      <c r="O5633" s="55" t="s">
        <v>38</v>
      </c>
      <c r="P5633" s="55"/>
      <c r="Q5633" s="55"/>
    </row>
    <row r="5634" spans="1:17" ht="15" customHeight="1" x14ac:dyDescent="0.3">
      <c r="A5634" s="55">
        <v>18771</v>
      </c>
      <c r="B5634" s="55" t="s">
        <v>370</v>
      </c>
      <c r="C5634" s="55" t="s">
        <v>371</v>
      </c>
      <c r="D5634" s="55"/>
      <c r="E5634" s="55">
        <v>22</v>
      </c>
      <c r="F5634" s="55">
        <v>12</v>
      </c>
      <c r="G5634" s="66">
        <v>1.5548999999999999</v>
      </c>
      <c r="H5634" s="66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37</v>
      </c>
      <c r="O5634" s="55" t="s">
        <v>38</v>
      </c>
      <c r="P5634" s="55"/>
      <c r="Q5634" s="55"/>
    </row>
    <row r="5635" spans="1:17" ht="15" customHeight="1" x14ac:dyDescent="0.3">
      <c r="A5635" s="55">
        <v>18778</v>
      </c>
      <c r="B5635" s="55" t="s">
        <v>372</v>
      </c>
      <c r="C5635" s="55" t="s">
        <v>373</v>
      </c>
      <c r="D5635" s="55"/>
      <c r="E5635" s="55">
        <v>22</v>
      </c>
      <c r="F5635" s="55">
        <v>12</v>
      </c>
      <c r="G5635" s="66">
        <v>1.5548999999999999</v>
      </c>
      <c r="H5635" s="66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37</v>
      </c>
      <c r="O5635" s="55" t="s">
        <v>38</v>
      </c>
      <c r="P5635" s="55"/>
      <c r="Q5635" s="55"/>
    </row>
    <row r="5636" spans="1:17" ht="15" customHeight="1" x14ac:dyDescent="0.3">
      <c r="A5636" s="55">
        <v>18776</v>
      </c>
      <c r="B5636" s="55" t="s">
        <v>374</v>
      </c>
      <c r="C5636" s="55" t="s">
        <v>375</v>
      </c>
      <c r="D5636" s="55"/>
      <c r="E5636" s="55">
        <v>22</v>
      </c>
      <c r="F5636" s="55">
        <v>12</v>
      </c>
      <c r="G5636" s="66">
        <v>1.5548999999999999</v>
      </c>
      <c r="H5636" s="66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37</v>
      </c>
      <c r="O5636" s="55" t="s">
        <v>38</v>
      </c>
      <c r="P5636" s="55"/>
      <c r="Q5636" s="55"/>
    </row>
    <row r="5637" spans="1:17" ht="15" customHeight="1" x14ac:dyDescent="0.3">
      <c r="A5637" s="55">
        <v>18772</v>
      </c>
      <c r="B5637" s="55" t="s">
        <v>376</v>
      </c>
      <c r="C5637" s="55" t="s">
        <v>377</v>
      </c>
      <c r="D5637" s="55"/>
      <c r="E5637" s="55">
        <v>22</v>
      </c>
      <c r="F5637" s="55">
        <v>12</v>
      </c>
      <c r="G5637" s="66">
        <v>1.5548999999999999</v>
      </c>
      <c r="H5637" s="66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37</v>
      </c>
      <c r="O5637" s="55" t="s">
        <v>38</v>
      </c>
      <c r="P5637" s="55"/>
      <c r="Q5637" s="55"/>
    </row>
    <row r="5638" spans="1:17" ht="15" customHeight="1" x14ac:dyDescent="0.3">
      <c r="A5638" s="55">
        <v>19907</v>
      </c>
      <c r="B5638" s="55" t="s">
        <v>378</v>
      </c>
      <c r="C5638" s="55" t="s">
        <v>379</v>
      </c>
      <c r="D5638" s="55"/>
      <c r="E5638" s="55">
        <v>22</v>
      </c>
      <c r="F5638" s="55">
        <v>12</v>
      </c>
      <c r="G5638" s="66">
        <v>1.4549000000000001</v>
      </c>
      <c r="H5638" s="66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37</v>
      </c>
      <c r="O5638" s="55" t="s">
        <v>38</v>
      </c>
      <c r="P5638" s="55"/>
      <c r="Q5638" s="55"/>
    </row>
    <row r="5639" spans="1:17" ht="15" customHeight="1" x14ac:dyDescent="0.3">
      <c r="A5639" s="55">
        <v>8004</v>
      </c>
      <c r="B5639" s="55" t="s">
        <v>380</v>
      </c>
      <c r="C5639" s="55" t="s">
        <v>381</v>
      </c>
      <c r="D5639" s="55"/>
      <c r="E5639" s="55">
        <v>22</v>
      </c>
      <c r="F5639" s="55">
        <v>12</v>
      </c>
      <c r="G5639" s="66">
        <v>1.4549000000000001</v>
      </c>
      <c r="H5639" s="66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37</v>
      </c>
      <c r="O5639" s="55" t="s">
        <v>38</v>
      </c>
      <c r="P5639" s="55"/>
      <c r="Q5639" s="55"/>
    </row>
    <row r="5640" spans="1:17" ht="15" customHeight="1" x14ac:dyDescent="0.25">
      <c r="A5640" s="57">
        <v>19904</v>
      </c>
      <c r="B5640" s="57" t="s">
        <v>4575</v>
      </c>
      <c r="C5640" s="57" t="s">
        <v>4576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37</v>
      </c>
      <c r="O5640" s="57" t="s">
        <v>38</v>
      </c>
      <c r="P5640" s="57" t="s">
        <v>2231</v>
      </c>
      <c r="Q5640" s="57"/>
    </row>
    <row r="5641" spans="1:17" ht="15" customHeight="1" x14ac:dyDescent="0.25">
      <c r="A5641" s="57">
        <v>18794</v>
      </c>
      <c r="B5641" s="57" t="s">
        <v>4555</v>
      </c>
      <c r="C5641" s="57" t="s">
        <v>4556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37</v>
      </c>
      <c r="O5641" s="57" t="s">
        <v>38</v>
      </c>
      <c r="P5641" s="57" t="s">
        <v>2231</v>
      </c>
      <c r="Q5641" s="57"/>
    </row>
    <row r="5642" spans="1:17" ht="15" customHeight="1" x14ac:dyDescent="0.25">
      <c r="A5642" s="57">
        <v>21326</v>
      </c>
      <c r="B5642" s="57" t="s">
        <v>4679</v>
      </c>
      <c r="C5642" s="57" t="s">
        <v>4680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37</v>
      </c>
      <c r="O5642" s="57" t="s">
        <v>87</v>
      </c>
      <c r="P5642" s="57" t="s">
        <v>2231</v>
      </c>
      <c r="Q5642" s="57"/>
    </row>
    <row r="5643" spans="1:17" ht="15" customHeight="1" x14ac:dyDescent="0.25">
      <c r="A5643" s="57">
        <v>21328</v>
      </c>
      <c r="B5643" s="57" t="s">
        <v>4683</v>
      </c>
      <c r="C5643" s="57" t="s">
        <v>4684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37</v>
      </c>
      <c r="O5643" s="57" t="s">
        <v>87</v>
      </c>
      <c r="P5643" s="57" t="s">
        <v>2231</v>
      </c>
      <c r="Q5643" s="57"/>
    </row>
    <row r="5644" spans="1:17" ht="15" customHeight="1" x14ac:dyDescent="0.25">
      <c r="A5644" s="57">
        <v>21325</v>
      </c>
      <c r="B5644" s="57" t="s">
        <v>4677</v>
      </c>
      <c r="C5644" s="57" t="s">
        <v>4678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37</v>
      </c>
      <c r="O5644" s="57" t="s">
        <v>87</v>
      </c>
      <c r="P5644" s="57" t="s">
        <v>2231</v>
      </c>
      <c r="Q5644" s="57"/>
    </row>
    <row r="5645" spans="1:17" ht="15" customHeight="1" x14ac:dyDescent="0.25">
      <c r="A5645" s="57">
        <v>21324</v>
      </c>
      <c r="B5645" s="57" t="s">
        <v>4675</v>
      </c>
      <c r="C5645" s="57" t="s">
        <v>4676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37</v>
      </c>
      <c r="O5645" s="57" t="s">
        <v>87</v>
      </c>
      <c r="P5645" s="57" t="s">
        <v>2231</v>
      </c>
      <c r="Q5645" s="57"/>
    </row>
    <row r="5646" spans="1:17" ht="15" customHeight="1" x14ac:dyDescent="0.25">
      <c r="A5646" s="57">
        <v>21329</v>
      </c>
      <c r="B5646" s="57" t="s">
        <v>4685</v>
      </c>
      <c r="C5646" s="57" t="s">
        <v>4686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87</v>
      </c>
      <c r="P5646" s="57" t="s">
        <v>2231</v>
      </c>
      <c r="Q5646" s="57"/>
    </row>
    <row r="5647" spans="1:17" ht="15" customHeight="1" x14ac:dyDescent="0.25">
      <c r="A5647" s="57">
        <v>21327</v>
      </c>
      <c r="B5647" s="57" t="s">
        <v>4681</v>
      </c>
      <c r="C5647" s="57" t="s">
        <v>4682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87</v>
      </c>
      <c r="P5647" s="57" t="s">
        <v>2231</v>
      </c>
      <c r="Q5647" s="57"/>
    </row>
    <row r="5648" spans="1:17" ht="15" customHeight="1" x14ac:dyDescent="0.25">
      <c r="A5648" s="57">
        <v>22479</v>
      </c>
      <c r="B5648" s="57" t="s">
        <v>4771</v>
      </c>
      <c r="C5648" s="57" t="s">
        <v>4772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37</v>
      </c>
      <c r="O5648" s="57" t="s">
        <v>87</v>
      </c>
      <c r="P5648" s="57" t="s">
        <v>2231</v>
      </c>
      <c r="Q5648" s="57"/>
    </row>
    <row r="5649" spans="1:17" ht="15" customHeight="1" x14ac:dyDescent="0.3">
      <c r="A5649" s="55">
        <v>18670</v>
      </c>
      <c r="B5649" s="55" t="s">
        <v>382</v>
      </c>
      <c r="C5649" s="55" t="s">
        <v>383</v>
      </c>
      <c r="D5649" s="55"/>
      <c r="E5649" s="55">
        <v>22</v>
      </c>
      <c r="F5649" s="55">
        <v>12</v>
      </c>
      <c r="G5649" s="66">
        <v>1.5548999999999999</v>
      </c>
      <c r="H5649" s="66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87</v>
      </c>
      <c r="P5649" s="55"/>
      <c r="Q5649" s="55"/>
    </row>
    <row r="5650" spans="1:17" ht="15" customHeight="1" x14ac:dyDescent="0.3">
      <c r="A5650" s="55">
        <v>18669</v>
      </c>
      <c r="B5650" s="55" t="s">
        <v>384</v>
      </c>
      <c r="C5650" s="55" t="s">
        <v>385</v>
      </c>
      <c r="D5650" s="55"/>
      <c r="E5650" s="55">
        <v>22</v>
      </c>
      <c r="F5650" s="55">
        <v>12</v>
      </c>
      <c r="G5650" s="66">
        <v>1.5548999999999999</v>
      </c>
      <c r="H5650" s="66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87</v>
      </c>
      <c r="P5650" s="55"/>
      <c r="Q5650" s="55"/>
    </row>
    <row r="5651" spans="1:17" ht="15" customHeight="1" x14ac:dyDescent="0.3">
      <c r="A5651" s="55">
        <v>18668</v>
      </c>
      <c r="B5651" s="55" t="s">
        <v>386</v>
      </c>
      <c r="C5651" s="55" t="s">
        <v>387</v>
      </c>
      <c r="D5651" s="55"/>
      <c r="E5651" s="55">
        <v>22</v>
      </c>
      <c r="F5651" s="55">
        <v>12</v>
      </c>
      <c r="G5651" s="66">
        <v>1.5548999999999999</v>
      </c>
      <c r="H5651" s="66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87</v>
      </c>
      <c r="P5651" s="55"/>
      <c r="Q5651" s="55"/>
    </row>
    <row r="5652" spans="1:17" ht="15" customHeight="1" x14ac:dyDescent="0.3">
      <c r="A5652" s="55">
        <v>8022</v>
      </c>
      <c r="B5652" s="55" t="s">
        <v>388</v>
      </c>
      <c r="C5652" s="55" t="s">
        <v>389</v>
      </c>
      <c r="D5652" s="55"/>
      <c r="E5652" s="55">
        <v>22</v>
      </c>
      <c r="F5652" s="55">
        <v>16</v>
      </c>
      <c r="G5652" s="66">
        <v>1.1949000000000001</v>
      </c>
      <c r="H5652" s="66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22844</v>
      </c>
      <c r="B5653" s="55" t="s">
        <v>390</v>
      </c>
      <c r="C5653" s="55" t="s">
        <v>391</v>
      </c>
      <c r="D5653" s="55"/>
      <c r="E5653" s="55">
        <v>22</v>
      </c>
      <c r="F5653" s="55">
        <v>12</v>
      </c>
      <c r="G5653" s="66">
        <v>1.5949</v>
      </c>
      <c r="H5653" s="66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38</v>
      </c>
      <c r="P5653" s="56"/>
      <c r="Q5653" s="56"/>
    </row>
    <row r="5654" spans="1:17" ht="15" customHeight="1" x14ac:dyDescent="0.3">
      <c r="A5654" s="55">
        <v>21732</v>
      </c>
      <c r="B5654" s="55" t="s">
        <v>392</v>
      </c>
      <c r="C5654" s="55" t="s">
        <v>393</v>
      </c>
      <c r="D5654" s="55"/>
      <c r="E5654" s="55">
        <v>22</v>
      </c>
      <c r="F5654" s="55">
        <v>12</v>
      </c>
      <c r="G5654" s="66">
        <v>1.5548999999999999</v>
      </c>
      <c r="H5654" s="66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38</v>
      </c>
      <c r="P5654" s="55"/>
      <c r="Q5654" s="55"/>
    </row>
    <row r="5655" spans="1:17" ht="15" customHeight="1" x14ac:dyDescent="0.3">
      <c r="A5655" s="55">
        <v>21735</v>
      </c>
      <c r="B5655" s="55" t="s">
        <v>394</v>
      </c>
      <c r="C5655" s="55" t="s">
        <v>395</v>
      </c>
      <c r="D5655" s="55"/>
      <c r="E5655" s="55">
        <v>22</v>
      </c>
      <c r="F5655" s="55">
        <v>6</v>
      </c>
      <c r="G5655" s="66">
        <v>1.5548999999999999</v>
      </c>
      <c r="H5655" s="66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38</v>
      </c>
      <c r="P5655" s="55"/>
      <c r="Q5655" s="55"/>
    </row>
    <row r="5656" spans="1:17" ht="15" customHeight="1" x14ac:dyDescent="0.3">
      <c r="A5656" s="55">
        <v>21736</v>
      </c>
      <c r="B5656" s="55" t="s">
        <v>396</v>
      </c>
      <c r="C5656" s="55" t="s">
        <v>397</v>
      </c>
      <c r="D5656" s="55"/>
      <c r="E5656" s="55">
        <v>22</v>
      </c>
      <c r="F5656" s="55">
        <v>12</v>
      </c>
      <c r="G5656" s="66">
        <v>1.5548999999999999</v>
      </c>
      <c r="H5656" s="66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38</v>
      </c>
      <c r="P5656" s="55"/>
      <c r="Q5656" s="55"/>
    </row>
    <row r="5657" spans="1:17" ht="15" customHeight="1" x14ac:dyDescent="0.3">
      <c r="A5657" s="55">
        <v>21733</v>
      </c>
      <c r="B5657" s="55" t="s">
        <v>398</v>
      </c>
      <c r="C5657" s="55" t="s">
        <v>399</v>
      </c>
      <c r="D5657" s="55"/>
      <c r="E5657" s="55">
        <v>22</v>
      </c>
      <c r="F5657" s="55">
        <v>12</v>
      </c>
      <c r="G5657" s="66">
        <v>1.5548999999999999</v>
      </c>
      <c r="H5657" s="66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38</v>
      </c>
      <c r="P5657" s="55"/>
      <c r="Q5657" s="55"/>
    </row>
    <row r="5658" spans="1:17" ht="15" customHeight="1" x14ac:dyDescent="0.3">
      <c r="A5658" s="55">
        <v>8034</v>
      </c>
      <c r="B5658" s="55" t="s">
        <v>400</v>
      </c>
      <c r="C5658" s="55" t="s">
        <v>401</v>
      </c>
      <c r="D5658" s="55"/>
      <c r="E5658" s="55">
        <v>22</v>
      </c>
      <c r="F5658" s="55">
        <v>12</v>
      </c>
      <c r="G5658" s="66">
        <v>1.7948999999999999</v>
      </c>
      <c r="H5658" s="66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38</v>
      </c>
      <c r="P5658" s="55"/>
      <c r="Q5658" s="55"/>
    </row>
    <row r="5659" spans="1:17" ht="15" customHeight="1" x14ac:dyDescent="0.3">
      <c r="A5659" s="63">
        <v>18292</v>
      </c>
      <c r="B5659" s="63" t="s">
        <v>7712</v>
      </c>
      <c r="C5659" s="63" t="s">
        <v>7713</v>
      </c>
      <c r="D5659" s="63"/>
      <c r="E5659" s="63">
        <v>22</v>
      </c>
      <c r="F5659" s="63">
        <v>4</v>
      </c>
      <c r="G5659" s="64">
        <v>3.7648999999999999</v>
      </c>
      <c r="H5659" s="64">
        <f t="shared" si="279"/>
        <v>4.593178</v>
      </c>
      <c r="I5659" s="63">
        <v>2</v>
      </c>
      <c r="J5659" s="63">
        <v>14</v>
      </c>
      <c r="K5659" s="63">
        <v>28</v>
      </c>
      <c r="L5659" s="63">
        <f t="shared" si="280"/>
        <v>0</v>
      </c>
      <c r="M5659" s="63">
        <f t="shared" si="281"/>
        <v>0</v>
      </c>
      <c r="N5659" s="63" t="s">
        <v>37</v>
      </c>
      <c r="O5659" s="63" t="s">
        <v>7625</v>
      </c>
      <c r="P5659" s="65"/>
      <c r="Q5659" s="65"/>
    </row>
    <row r="5660" spans="1:17" ht="15" customHeight="1" x14ac:dyDescent="0.3">
      <c r="A5660" s="63">
        <v>11298</v>
      </c>
      <c r="B5660" s="63" t="s">
        <v>7678</v>
      </c>
      <c r="C5660" s="63" t="s">
        <v>7679</v>
      </c>
      <c r="D5660" s="63"/>
      <c r="E5660" s="63">
        <v>22</v>
      </c>
      <c r="F5660" s="63">
        <v>15</v>
      </c>
      <c r="G5660" s="64">
        <v>1.2449000000000001</v>
      </c>
      <c r="H5660" s="64">
        <f t="shared" si="279"/>
        <v>1.5187780000000002</v>
      </c>
      <c r="I5660" s="63">
        <v>2</v>
      </c>
      <c r="J5660" s="63">
        <v>12</v>
      </c>
      <c r="K5660" s="63">
        <v>24</v>
      </c>
      <c r="L5660" s="63">
        <f t="shared" si="280"/>
        <v>0</v>
      </c>
      <c r="M5660" s="63">
        <f t="shared" si="281"/>
        <v>0</v>
      </c>
      <c r="N5660" s="63" t="s">
        <v>37</v>
      </c>
      <c r="O5660" s="63" t="s">
        <v>7625</v>
      </c>
      <c r="P5660" s="65"/>
      <c r="Q5660" s="65"/>
    </row>
    <row r="5661" spans="1:17" ht="15" customHeight="1" x14ac:dyDescent="0.3">
      <c r="A5661" s="55">
        <v>23150</v>
      </c>
      <c r="B5661" s="55" t="s">
        <v>2011</v>
      </c>
      <c r="C5661" s="55" t="s">
        <v>2012</v>
      </c>
      <c r="D5661" s="55"/>
      <c r="E5661" s="55">
        <v>22</v>
      </c>
      <c r="F5661" s="55">
        <v>12</v>
      </c>
      <c r="G5661" s="66">
        <v>1.4949000000000001</v>
      </c>
      <c r="H5661" s="66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87</v>
      </c>
      <c r="P5661" s="56"/>
      <c r="Q5661" s="56"/>
    </row>
    <row r="5662" spans="1:17" ht="15" customHeight="1" x14ac:dyDescent="0.3">
      <c r="A5662" s="55">
        <v>23151</v>
      </c>
      <c r="B5662" s="55" t="s">
        <v>2013</v>
      </c>
      <c r="C5662" s="55" t="s">
        <v>2014</v>
      </c>
      <c r="D5662" s="55"/>
      <c r="E5662" s="55">
        <v>22</v>
      </c>
      <c r="F5662" s="55">
        <v>12</v>
      </c>
      <c r="G5662" s="66">
        <v>1.4949000000000001</v>
      </c>
      <c r="H5662" s="66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87</v>
      </c>
      <c r="P5662" s="55"/>
      <c r="Q5662" s="55"/>
    </row>
    <row r="5663" spans="1:17" ht="15" customHeight="1" x14ac:dyDescent="0.3">
      <c r="A5663" s="55">
        <v>20548</v>
      </c>
      <c r="B5663" s="55" t="s">
        <v>402</v>
      </c>
      <c r="C5663" s="55" t="s">
        <v>403</v>
      </c>
      <c r="D5663" s="55"/>
      <c r="E5663" s="55">
        <v>22</v>
      </c>
      <c r="F5663" s="55">
        <v>12</v>
      </c>
      <c r="G5663" s="66">
        <v>1.6948999999999999</v>
      </c>
      <c r="H5663" s="66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87</v>
      </c>
      <c r="P5663" s="55"/>
      <c r="Q5663" s="55"/>
    </row>
    <row r="5664" spans="1:17" ht="15" customHeight="1" x14ac:dyDescent="0.3">
      <c r="A5664" s="55">
        <v>20549</v>
      </c>
      <c r="B5664" s="55" t="s">
        <v>404</v>
      </c>
      <c r="C5664" s="55" t="s">
        <v>405</v>
      </c>
      <c r="D5664" s="55"/>
      <c r="E5664" s="55">
        <v>22</v>
      </c>
      <c r="F5664" s="55">
        <v>12</v>
      </c>
      <c r="G5664" s="66">
        <v>1.6948999999999999</v>
      </c>
      <c r="H5664" s="66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87</v>
      </c>
      <c r="P5664" s="55"/>
      <c r="Q5664" s="55"/>
    </row>
    <row r="5665" spans="1:17" ht="15" customHeight="1" x14ac:dyDescent="0.3">
      <c r="A5665" s="55">
        <v>19035</v>
      </c>
      <c r="B5665" s="55" t="s">
        <v>406</v>
      </c>
      <c r="C5665" s="55" t="s">
        <v>407</v>
      </c>
      <c r="D5665" s="55"/>
      <c r="E5665" s="55">
        <v>22</v>
      </c>
      <c r="F5665" s="55">
        <v>10</v>
      </c>
      <c r="G5665" s="66">
        <v>0.70490000000000008</v>
      </c>
      <c r="H5665" s="66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87</v>
      </c>
      <c r="P5665" s="55"/>
      <c r="Q5665" s="55"/>
    </row>
    <row r="5666" spans="1:17" ht="15" customHeight="1" x14ac:dyDescent="0.3">
      <c r="A5666" s="55">
        <v>19033</v>
      </c>
      <c r="B5666" s="55" t="s">
        <v>408</v>
      </c>
      <c r="C5666" s="55" t="s">
        <v>409</v>
      </c>
      <c r="D5666" s="55"/>
      <c r="E5666" s="55">
        <v>22</v>
      </c>
      <c r="F5666" s="55">
        <v>10</v>
      </c>
      <c r="G5666" s="66">
        <v>0.70490000000000008</v>
      </c>
      <c r="H5666" s="66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37</v>
      </c>
      <c r="O5666" s="55" t="s">
        <v>87</v>
      </c>
      <c r="P5666" s="55"/>
      <c r="Q5666" s="55"/>
    </row>
    <row r="5667" spans="1:17" ht="15" customHeight="1" x14ac:dyDescent="0.3">
      <c r="A5667" s="55">
        <v>19034</v>
      </c>
      <c r="B5667" s="55" t="s">
        <v>410</v>
      </c>
      <c r="C5667" s="55" t="s">
        <v>411</v>
      </c>
      <c r="D5667" s="55"/>
      <c r="E5667" s="55">
        <v>22</v>
      </c>
      <c r="F5667" s="55">
        <v>10</v>
      </c>
      <c r="G5667" s="66">
        <v>0.70490000000000008</v>
      </c>
      <c r="H5667" s="66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37</v>
      </c>
      <c r="O5667" s="55" t="s">
        <v>87</v>
      </c>
      <c r="P5667" s="55"/>
      <c r="Q5667" s="55"/>
    </row>
    <row r="5668" spans="1:17" ht="15" customHeight="1" x14ac:dyDescent="0.3">
      <c r="A5668" s="55">
        <v>21705</v>
      </c>
      <c r="B5668" s="55" t="s">
        <v>412</v>
      </c>
      <c r="C5668" s="55" t="s">
        <v>413</v>
      </c>
      <c r="D5668" s="55"/>
      <c r="E5668" s="55">
        <v>22</v>
      </c>
      <c r="F5668" s="55">
        <v>4</v>
      </c>
      <c r="G5668" s="66">
        <v>3.4948999999999999</v>
      </c>
      <c r="H5668" s="66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37</v>
      </c>
      <c r="O5668" s="55" t="s">
        <v>41</v>
      </c>
      <c r="P5668" s="55"/>
      <c r="Q5668" s="55"/>
    </row>
    <row r="5669" spans="1:17" ht="15" customHeight="1" x14ac:dyDescent="0.3">
      <c r="A5669" s="55">
        <v>21707</v>
      </c>
      <c r="B5669" s="55" t="s">
        <v>414</v>
      </c>
      <c r="C5669" s="55" t="s">
        <v>415</v>
      </c>
      <c r="D5669" s="55"/>
      <c r="E5669" s="55">
        <v>22</v>
      </c>
      <c r="F5669" s="55">
        <v>4</v>
      </c>
      <c r="G5669" s="66">
        <v>3.4948999999999999</v>
      </c>
      <c r="H5669" s="66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37</v>
      </c>
      <c r="O5669" s="55" t="s">
        <v>41</v>
      </c>
      <c r="P5669" s="55"/>
      <c r="Q5669" s="55"/>
    </row>
    <row r="5670" spans="1:17" ht="15" customHeight="1" x14ac:dyDescent="0.25">
      <c r="A5670" s="57">
        <v>21701</v>
      </c>
      <c r="B5670" s="57" t="s">
        <v>4747</v>
      </c>
      <c r="C5670" s="57" t="s">
        <v>4748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37</v>
      </c>
      <c r="O5670" s="57" t="s">
        <v>41</v>
      </c>
      <c r="P5670" s="57" t="s">
        <v>2231</v>
      </c>
      <c r="Q5670" s="57"/>
    </row>
    <row r="5671" spans="1:17" ht="15" customHeight="1" x14ac:dyDescent="0.25">
      <c r="A5671" s="57">
        <v>21703</v>
      </c>
      <c r="B5671" s="57" t="s">
        <v>4751</v>
      </c>
      <c r="C5671" s="57" t="s">
        <v>4752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37</v>
      </c>
      <c r="O5671" s="57" t="s">
        <v>41</v>
      </c>
      <c r="P5671" s="57" t="s">
        <v>2231</v>
      </c>
      <c r="Q5671" s="57"/>
    </row>
    <row r="5672" spans="1:17" ht="15" customHeight="1" x14ac:dyDescent="0.25">
      <c r="A5672" s="57">
        <v>21704</v>
      </c>
      <c r="B5672" s="57" t="s">
        <v>4753</v>
      </c>
      <c r="C5672" s="57" t="s">
        <v>4754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37</v>
      </c>
      <c r="O5672" s="57" t="s">
        <v>41</v>
      </c>
      <c r="P5672" s="57" t="s">
        <v>2231</v>
      </c>
      <c r="Q5672" s="57"/>
    </row>
    <row r="5673" spans="1:17" ht="15" customHeight="1" x14ac:dyDescent="0.25">
      <c r="A5673" s="57">
        <v>21702</v>
      </c>
      <c r="B5673" s="57" t="s">
        <v>4749</v>
      </c>
      <c r="C5673" s="57" t="s">
        <v>4750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37</v>
      </c>
      <c r="O5673" s="57" t="s">
        <v>41</v>
      </c>
      <c r="P5673" s="57" t="s">
        <v>2231</v>
      </c>
      <c r="Q5673" s="57"/>
    </row>
    <row r="5674" spans="1:17" ht="15" customHeight="1" x14ac:dyDescent="0.25">
      <c r="A5674" s="57">
        <v>21696</v>
      </c>
      <c r="B5674" s="57" t="s">
        <v>4739</v>
      </c>
      <c r="C5674" s="57" t="s">
        <v>4740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37</v>
      </c>
      <c r="O5674" s="57" t="s">
        <v>41</v>
      </c>
      <c r="P5674" s="57" t="s">
        <v>2231</v>
      </c>
      <c r="Q5674" s="57"/>
    </row>
    <row r="5675" spans="1:17" ht="15" customHeight="1" x14ac:dyDescent="0.25">
      <c r="A5675" s="57">
        <v>21699</v>
      </c>
      <c r="B5675" s="57" t="s">
        <v>4745</v>
      </c>
      <c r="C5675" s="57" t="s">
        <v>4746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37</v>
      </c>
      <c r="O5675" s="57" t="s">
        <v>41</v>
      </c>
      <c r="P5675" s="57" t="s">
        <v>2231</v>
      </c>
      <c r="Q5675" s="57"/>
    </row>
    <row r="5676" spans="1:17" ht="15" customHeight="1" x14ac:dyDescent="0.25">
      <c r="A5676" s="57">
        <v>21698</v>
      </c>
      <c r="B5676" s="57" t="s">
        <v>4743</v>
      </c>
      <c r="C5676" s="57" t="s">
        <v>4744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37</v>
      </c>
      <c r="O5676" s="57" t="s">
        <v>41</v>
      </c>
      <c r="P5676" s="57" t="s">
        <v>2231</v>
      </c>
      <c r="Q5676" s="57"/>
    </row>
    <row r="5677" spans="1:17" ht="15" customHeight="1" x14ac:dyDescent="0.25">
      <c r="A5677" s="57">
        <v>21697</v>
      </c>
      <c r="B5677" s="57" t="s">
        <v>4741</v>
      </c>
      <c r="C5677" s="57" t="s">
        <v>4742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37</v>
      </c>
      <c r="O5677" s="57" t="s">
        <v>41</v>
      </c>
      <c r="P5677" s="57" t="s">
        <v>2231</v>
      </c>
      <c r="Q5677" s="57"/>
    </row>
    <row r="5678" spans="1:17" ht="15" customHeight="1" x14ac:dyDescent="0.3">
      <c r="A5678" s="55">
        <v>22839</v>
      </c>
      <c r="B5678" s="55" t="s">
        <v>416</v>
      </c>
      <c r="C5678" s="55" t="s">
        <v>417</v>
      </c>
      <c r="D5678" s="55"/>
      <c r="E5678" s="55">
        <v>22</v>
      </c>
      <c r="F5678" s="55">
        <v>8</v>
      </c>
      <c r="G5678" s="66">
        <v>3.4948999999999999</v>
      </c>
      <c r="H5678" s="66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37</v>
      </c>
      <c r="O5678" s="55" t="s">
        <v>41</v>
      </c>
      <c r="P5678" s="55"/>
      <c r="Q5678" s="55"/>
    </row>
    <row r="5679" spans="1:17" ht="15" customHeight="1" x14ac:dyDescent="0.3">
      <c r="A5679" s="55">
        <v>22841</v>
      </c>
      <c r="B5679" s="55" t="s">
        <v>418</v>
      </c>
      <c r="C5679" s="55" t="s">
        <v>419</v>
      </c>
      <c r="D5679" s="55"/>
      <c r="E5679" s="55">
        <v>22</v>
      </c>
      <c r="F5679" s="55">
        <v>8</v>
      </c>
      <c r="G5679" s="66">
        <v>3.4948999999999999</v>
      </c>
      <c r="H5679" s="66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37</v>
      </c>
      <c r="O5679" s="55" t="s">
        <v>41</v>
      </c>
      <c r="P5679" s="56"/>
      <c r="Q5679" s="56"/>
    </row>
    <row r="5680" spans="1:17" ht="15" customHeight="1" x14ac:dyDescent="0.3">
      <c r="A5680" s="55">
        <v>22840</v>
      </c>
      <c r="B5680" s="55" t="s">
        <v>420</v>
      </c>
      <c r="C5680" s="55" t="s">
        <v>421</v>
      </c>
      <c r="D5680" s="55"/>
      <c r="E5680" s="55">
        <v>22</v>
      </c>
      <c r="F5680" s="55">
        <v>8</v>
      </c>
      <c r="G5680" s="66">
        <v>3.4948999999999999</v>
      </c>
      <c r="H5680" s="66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37</v>
      </c>
      <c r="O5680" s="55" t="s">
        <v>41</v>
      </c>
      <c r="P5680" s="55"/>
      <c r="Q5680" s="55"/>
    </row>
    <row r="5681" spans="1:17" ht="15" customHeight="1" x14ac:dyDescent="0.3">
      <c r="A5681" s="55">
        <v>17419</v>
      </c>
      <c r="B5681" s="55" t="s">
        <v>422</v>
      </c>
      <c r="C5681" s="55" t="s">
        <v>423</v>
      </c>
      <c r="D5681" s="55"/>
      <c r="E5681" s="55">
        <v>22</v>
      </c>
      <c r="F5681" s="55">
        <v>12</v>
      </c>
      <c r="G5681" s="66">
        <v>1.9949000000000001</v>
      </c>
      <c r="H5681" s="66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37</v>
      </c>
      <c r="O5681" s="55" t="s">
        <v>87</v>
      </c>
      <c r="P5681" s="55"/>
      <c r="Q5681" s="55"/>
    </row>
    <row r="5682" spans="1:17" ht="15" customHeight="1" x14ac:dyDescent="0.3">
      <c r="A5682" s="55">
        <v>8078</v>
      </c>
      <c r="B5682" s="55" t="s">
        <v>424</v>
      </c>
      <c r="C5682" s="55" t="s">
        <v>425</v>
      </c>
      <c r="D5682" s="55"/>
      <c r="E5682" s="55">
        <v>22</v>
      </c>
      <c r="F5682" s="55">
        <v>12</v>
      </c>
      <c r="G5682" s="66">
        <v>1.4949000000000001</v>
      </c>
      <c r="H5682" s="66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37</v>
      </c>
      <c r="O5682" s="55" t="s">
        <v>87</v>
      </c>
      <c r="P5682" s="55"/>
      <c r="Q5682" s="55"/>
    </row>
    <row r="5683" spans="1:17" ht="15" customHeight="1" x14ac:dyDescent="0.3">
      <c r="A5683" s="55">
        <v>20928</v>
      </c>
      <c r="B5683" s="55" t="s">
        <v>426</v>
      </c>
      <c r="C5683" s="55" t="s">
        <v>427</v>
      </c>
      <c r="D5683" s="55"/>
      <c r="E5683" s="55">
        <v>22</v>
      </c>
      <c r="F5683" s="55">
        <v>12</v>
      </c>
      <c r="G5683" s="66">
        <v>1.0548999999999999</v>
      </c>
      <c r="H5683" s="66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37</v>
      </c>
      <c r="O5683" s="55" t="s">
        <v>87</v>
      </c>
      <c r="P5683" s="55"/>
      <c r="Q5683" s="55"/>
    </row>
    <row r="5684" spans="1:17" ht="15" customHeight="1" x14ac:dyDescent="0.3">
      <c r="A5684" s="55">
        <v>8076</v>
      </c>
      <c r="B5684" s="55" t="s">
        <v>1920</v>
      </c>
      <c r="C5684" s="55" t="s">
        <v>1921</v>
      </c>
      <c r="D5684" s="55"/>
      <c r="E5684" s="55">
        <v>22</v>
      </c>
      <c r="F5684" s="55">
        <v>12</v>
      </c>
      <c r="G5684" s="66">
        <v>1.4949000000000001</v>
      </c>
      <c r="H5684" s="66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37</v>
      </c>
      <c r="O5684" s="55" t="s">
        <v>87</v>
      </c>
      <c r="P5684" s="55"/>
      <c r="Q5684" s="55"/>
    </row>
    <row r="5685" spans="1:17" ht="15" customHeight="1" x14ac:dyDescent="0.3">
      <c r="A5685" s="55">
        <v>17374</v>
      </c>
      <c r="B5685" s="55" t="s">
        <v>428</v>
      </c>
      <c r="C5685" s="55" t="s">
        <v>429</v>
      </c>
      <c r="D5685" s="55"/>
      <c r="E5685" s="55">
        <v>22</v>
      </c>
      <c r="F5685" s="55">
        <v>12</v>
      </c>
      <c r="G5685" s="66">
        <v>1.0548999999999999</v>
      </c>
      <c r="H5685" s="66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37</v>
      </c>
      <c r="O5685" s="55" t="s">
        <v>87</v>
      </c>
      <c r="P5685" s="56"/>
      <c r="Q5685" s="56"/>
    </row>
    <row r="5686" spans="1:17" ht="15" customHeight="1" x14ac:dyDescent="0.3">
      <c r="A5686" s="55">
        <v>17428</v>
      </c>
      <c r="B5686" s="55" t="s">
        <v>430</v>
      </c>
      <c r="C5686" s="55" t="s">
        <v>431</v>
      </c>
      <c r="D5686" s="55"/>
      <c r="E5686" s="55">
        <v>22</v>
      </c>
      <c r="F5686" s="55">
        <v>12</v>
      </c>
      <c r="G5686" s="66">
        <v>1.4949000000000001</v>
      </c>
      <c r="H5686" s="66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37</v>
      </c>
      <c r="O5686" s="55" t="s">
        <v>87</v>
      </c>
      <c r="P5686" s="55"/>
      <c r="Q5686" s="55"/>
    </row>
    <row r="5687" spans="1:17" ht="15" customHeight="1" x14ac:dyDescent="0.3">
      <c r="A5687" s="55">
        <v>19894</v>
      </c>
      <c r="B5687" s="55" t="s">
        <v>432</v>
      </c>
      <c r="C5687" s="55" t="s">
        <v>433</v>
      </c>
      <c r="D5687" s="55"/>
      <c r="E5687" s="55">
        <v>22</v>
      </c>
      <c r="F5687" s="55">
        <v>12</v>
      </c>
      <c r="G5687" s="66">
        <v>1.0548999999999999</v>
      </c>
      <c r="H5687" s="66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8114</v>
      </c>
      <c r="B5688" s="55" t="s">
        <v>434</v>
      </c>
      <c r="C5688" s="55" t="s">
        <v>435</v>
      </c>
      <c r="D5688" s="55"/>
      <c r="E5688" s="55">
        <v>22</v>
      </c>
      <c r="F5688" s="55">
        <v>12</v>
      </c>
      <c r="G5688" s="66">
        <v>1.1949000000000001</v>
      </c>
      <c r="H5688" s="66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17370</v>
      </c>
      <c r="B5689" s="55" t="s">
        <v>436</v>
      </c>
      <c r="C5689" s="55" t="s">
        <v>437</v>
      </c>
      <c r="D5689" s="55"/>
      <c r="E5689" s="55">
        <v>22</v>
      </c>
      <c r="F5689" s="55">
        <v>12</v>
      </c>
      <c r="G5689" s="66">
        <v>1.5949</v>
      </c>
      <c r="H5689" s="66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37</v>
      </c>
      <c r="O5689" s="55" t="s">
        <v>87</v>
      </c>
      <c r="P5689" s="56"/>
      <c r="Q5689" s="56"/>
    </row>
    <row r="5690" spans="1:17" ht="15" customHeight="1" x14ac:dyDescent="0.3">
      <c r="A5690" s="55">
        <v>17375</v>
      </c>
      <c r="B5690" s="55" t="s">
        <v>438</v>
      </c>
      <c r="C5690" s="55" t="s">
        <v>439</v>
      </c>
      <c r="D5690" s="55"/>
      <c r="E5690" s="55">
        <v>22</v>
      </c>
      <c r="F5690" s="55">
        <v>12</v>
      </c>
      <c r="G5690" s="66">
        <v>1.5949</v>
      </c>
      <c r="H5690" s="66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37</v>
      </c>
      <c r="O5690" s="55" t="s">
        <v>87</v>
      </c>
      <c r="P5690" s="56"/>
      <c r="Q5690" s="56"/>
    </row>
    <row r="5691" spans="1:17" ht="15" customHeight="1" x14ac:dyDescent="0.3">
      <c r="A5691" s="55">
        <v>17372</v>
      </c>
      <c r="B5691" s="55" t="s">
        <v>440</v>
      </c>
      <c r="C5691" s="55" t="s">
        <v>441</v>
      </c>
      <c r="D5691" s="55"/>
      <c r="E5691" s="55">
        <v>22</v>
      </c>
      <c r="F5691" s="55">
        <v>12</v>
      </c>
      <c r="G5691" s="66">
        <v>1.5949</v>
      </c>
      <c r="H5691" s="66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37</v>
      </c>
      <c r="O5691" s="55" t="s">
        <v>87</v>
      </c>
      <c r="P5691" s="56"/>
      <c r="Q5691" s="56"/>
    </row>
    <row r="5692" spans="1:17" ht="15" customHeight="1" x14ac:dyDescent="0.3">
      <c r="A5692" s="55">
        <v>20798</v>
      </c>
      <c r="B5692" s="55" t="s">
        <v>442</v>
      </c>
      <c r="C5692" s="55" t="s">
        <v>443</v>
      </c>
      <c r="D5692" s="55"/>
      <c r="E5692" s="55">
        <v>22</v>
      </c>
      <c r="F5692" s="55">
        <v>12</v>
      </c>
      <c r="G5692" s="66">
        <v>1.5949</v>
      </c>
      <c r="H5692" s="66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37</v>
      </c>
      <c r="O5692" s="55" t="s">
        <v>87</v>
      </c>
      <c r="P5692" s="55"/>
      <c r="Q5692" s="55"/>
    </row>
    <row r="5693" spans="1:17" ht="15" customHeight="1" x14ac:dyDescent="0.3">
      <c r="A5693" s="55">
        <v>20927</v>
      </c>
      <c r="B5693" s="55" t="s">
        <v>444</v>
      </c>
      <c r="C5693" s="55" t="s">
        <v>445</v>
      </c>
      <c r="D5693" s="55"/>
      <c r="E5693" s="55">
        <v>22</v>
      </c>
      <c r="F5693" s="55">
        <v>12</v>
      </c>
      <c r="G5693" s="66">
        <v>1.1949000000000001</v>
      </c>
      <c r="H5693" s="66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37</v>
      </c>
      <c r="O5693" s="55" t="s">
        <v>87</v>
      </c>
      <c r="P5693" s="55"/>
      <c r="Q5693" s="55"/>
    </row>
    <row r="5694" spans="1:17" ht="15" customHeight="1" x14ac:dyDescent="0.3">
      <c r="A5694" s="55">
        <v>17424</v>
      </c>
      <c r="B5694" s="55" t="s">
        <v>446</v>
      </c>
      <c r="C5694" s="55" t="s">
        <v>447</v>
      </c>
      <c r="D5694" s="55"/>
      <c r="E5694" s="55">
        <v>22</v>
      </c>
      <c r="F5694" s="55">
        <v>12</v>
      </c>
      <c r="G5694" s="66">
        <v>1.5949</v>
      </c>
      <c r="H5694" s="66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37</v>
      </c>
      <c r="O5694" s="55" t="s">
        <v>87</v>
      </c>
      <c r="P5694" s="55"/>
      <c r="Q5694" s="55"/>
    </row>
    <row r="5695" spans="1:17" ht="15" customHeight="1" x14ac:dyDescent="0.3">
      <c r="A5695" s="55">
        <v>17426</v>
      </c>
      <c r="B5695" s="55" t="s">
        <v>448</v>
      </c>
      <c r="C5695" s="55" t="s">
        <v>449</v>
      </c>
      <c r="D5695" s="55"/>
      <c r="E5695" s="55">
        <v>22</v>
      </c>
      <c r="F5695" s="55">
        <v>12</v>
      </c>
      <c r="G5695" s="66">
        <v>1.1949000000000001</v>
      </c>
      <c r="H5695" s="66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37</v>
      </c>
      <c r="O5695" s="55" t="s">
        <v>87</v>
      </c>
      <c r="P5695" s="55"/>
      <c r="Q5695" s="55"/>
    </row>
    <row r="5696" spans="1:17" ht="15" customHeight="1" x14ac:dyDescent="0.3">
      <c r="A5696" s="55">
        <v>8077</v>
      </c>
      <c r="B5696" s="55" t="s">
        <v>450</v>
      </c>
      <c r="C5696" s="55" t="s">
        <v>451</v>
      </c>
      <c r="D5696" s="55"/>
      <c r="E5696" s="55">
        <v>22</v>
      </c>
      <c r="F5696" s="55">
        <v>12</v>
      </c>
      <c r="G5696" s="66">
        <v>0.79490000000000005</v>
      </c>
      <c r="H5696" s="66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37</v>
      </c>
      <c r="O5696" s="55" t="s">
        <v>87</v>
      </c>
      <c r="P5696" s="55"/>
      <c r="Q5696" s="55"/>
    </row>
    <row r="5697" spans="1:17" ht="15" customHeight="1" x14ac:dyDescent="0.3">
      <c r="A5697" s="55">
        <v>17378</v>
      </c>
      <c r="B5697" s="55" t="s">
        <v>452</v>
      </c>
      <c r="C5697" s="55" t="s">
        <v>453</v>
      </c>
      <c r="D5697" s="55"/>
      <c r="E5697" s="55">
        <v>22</v>
      </c>
      <c r="F5697" s="55">
        <v>12</v>
      </c>
      <c r="G5697" s="66">
        <v>0.99490000000000001</v>
      </c>
      <c r="H5697" s="66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37</v>
      </c>
      <c r="O5697" s="55" t="s">
        <v>87</v>
      </c>
      <c r="P5697" s="56"/>
      <c r="Q5697" s="56"/>
    </row>
    <row r="5698" spans="1:17" ht="15" customHeight="1" x14ac:dyDescent="0.3">
      <c r="A5698" s="55">
        <v>20153</v>
      </c>
      <c r="B5698" s="55" t="s">
        <v>454</v>
      </c>
      <c r="C5698" s="55" t="s">
        <v>455</v>
      </c>
      <c r="D5698" s="55"/>
      <c r="E5698" s="55">
        <v>22</v>
      </c>
      <c r="F5698" s="55">
        <v>12</v>
      </c>
      <c r="G5698" s="66">
        <v>0.69490000000000007</v>
      </c>
      <c r="H5698" s="66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37</v>
      </c>
      <c r="O5698" s="55" t="s">
        <v>87</v>
      </c>
      <c r="P5698" s="55"/>
      <c r="Q5698" s="55"/>
    </row>
    <row r="5699" spans="1:17" ht="15" customHeight="1" x14ac:dyDescent="0.3">
      <c r="A5699" s="55">
        <v>19691</v>
      </c>
      <c r="B5699" s="55" t="s">
        <v>456</v>
      </c>
      <c r="C5699" s="55" t="s">
        <v>457</v>
      </c>
      <c r="D5699" s="55"/>
      <c r="E5699" s="55">
        <v>22</v>
      </c>
      <c r="F5699" s="55">
        <v>12</v>
      </c>
      <c r="G5699" s="66">
        <v>1.9549000000000001</v>
      </c>
      <c r="H5699" s="66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37</v>
      </c>
      <c r="O5699" s="55" t="s">
        <v>87</v>
      </c>
      <c r="P5699" s="55"/>
      <c r="Q5699" s="55"/>
    </row>
    <row r="5700" spans="1:17" ht="15" customHeight="1" x14ac:dyDescent="0.3">
      <c r="A5700" s="55">
        <v>8109</v>
      </c>
      <c r="B5700" s="55" t="s">
        <v>458</v>
      </c>
      <c r="C5700" s="55" t="s">
        <v>459</v>
      </c>
      <c r="D5700" s="55"/>
      <c r="E5700" s="55">
        <v>22</v>
      </c>
      <c r="F5700" s="55">
        <v>12</v>
      </c>
      <c r="G5700" s="66">
        <v>0.89489999999999992</v>
      </c>
      <c r="H5700" s="66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17377</v>
      </c>
      <c r="B5701" s="55" t="s">
        <v>460</v>
      </c>
      <c r="C5701" s="55" t="s">
        <v>461</v>
      </c>
      <c r="D5701" s="55"/>
      <c r="E5701" s="55">
        <v>22</v>
      </c>
      <c r="F5701" s="55">
        <v>12</v>
      </c>
      <c r="G5701" s="66">
        <v>1.9549000000000001</v>
      </c>
      <c r="H5701" s="66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37</v>
      </c>
      <c r="O5701" s="55" t="s">
        <v>87</v>
      </c>
      <c r="P5701" s="56"/>
      <c r="Q5701" s="56"/>
    </row>
    <row r="5702" spans="1:17" ht="15" customHeight="1" x14ac:dyDescent="0.3">
      <c r="A5702" s="55">
        <v>17430</v>
      </c>
      <c r="B5702" s="55" t="s">
        <v>462</v>
      </c>
      <c r="C5702" s="55" t="s">
        <v>463</v>
      </c>
      <c r="D5702" s="55"/>
      <c r="E5702" s="55">
        <v>22</v>
      </c>
      <c r="F5702" s="55">
        <v>12</v>
      </c>
      <c r="G5702" s="66">
        <v>0.89489999999999992</v>
      </c>
      <c r="H5702" s="66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63">
        <v>8160</v>
      </c>
      <c r="B5703" s="63" t="s">
        <v>7636</v>
      </c>
      <c r="C5703" s="63" t="s">
        <v>7637</v>
      </c>
      <c r="D5703" s="63"/>
      <c r="E5703" s="63">
        <v>22</v>
      </c>
      <c r="F5703" s="63">
        <v>12</v>
      </c>
      <c r="G5703" s="64">
        <v>1.2449000000000001</v>
      </c>
      <c r="H5703" s="64">
        <f t="shared" si="282"/>
        <v>1.5187780000000002</v>
      </c>
      <c r="I5703" s="63">
        <v>2</v>
      </c>
      <c r="J5703" s="63">
        <v>10</v>
      </c>
      <c r="K5703" s="63">
        <v>20</v>
      </c>
      <c r="L5703" s="63">
        <f t="shared" si="283"/>
        <v>0</v>
      </c>
      <c r="M5703" s="63">
        <f t="shared" si="284"/>
        <v>0</v>
      </c>
      <c r="N5703" s="63" t="s">
        <v>37</v>
      </c>
      <c r="O5703" s="63" t="s">
        <v>7625</v>
      </c>
      <c r="P5703" s="65"/>
      <c r="Q5703" s="65"/>
    </row>
    <row r="5704" spans="1:17" ht="15" customHeight="1" x14ac:dyDescent="0.3">
      <c r="A5704" s="63">
        <v>8156</v>
      </c>
      <c r="B5704" s="63" t="s">
        <v>7634</v>
      </c>
      <c r="C5704" s="63" t="s">
        <v>7635</v>
      </c>
      <c r="D5704" s="63"/>
      <c r="E5704" s="63">
        <v>22</v>
      </c>
      <c r="F5704" s="63">
        <v>6</v>
      </c>
      <c r="G5704" s="64">
        <v>1.8149</v>
      </c>
      <c r="H5704" s="64">
        <f t="shared" si="282"/>
        <v>2.214178</v>
      </c>
      <c r="I5704" s="63">
        <v>3</v>
      </c>
      <c r="J5704" s="63">
        <v>10</v>
      </c>
      <c r="K5704" s="63">
        <v>30</v>
      </c>
      <c r="L5704" s="63">
        <f t="shared" si="283"/>
        <v>0</v>
      </c>
      <c r="M5704" s="63">
        <f t="shared" si="284"/>
        <v>0</v>
      </c>
      <c r="N5704" s="63" t="s">
        <v>37</v>
      </c>
      <c r="O5704" s="63" t="s">
        <v>7625</v>
      </c>
      <c r="P5704" s="65"/>
      <c r="Q5704" s="65"/>
    </row>
    <row r="5705" spans="1:17" ht="15" customHeight="1" x14ac:dyDescent="0.3">
      <c r="A5705" s="63">
        <v>22501</v>
      </c>
      <c r="B5705" s="63" t="s">
        <v>7778</v>
      </c>
      <c r="C5705" s="63" t="s">
        <v>7779</v>
      </c>
      <c r="D5705" s="63"/>
      <c r="E5705" s="63">
        <v>22</v>
      </c>
      <c r="F5705" s="63">
        <v>3</v>
      </c>
      <c r="G5705" s="64">
        <v>2.9349000000000003</v>
      </c>
      <c r="H5705" s="64">
        <f t="shared" si="282"/>
        <v>3.5805780000000005</v>
      </c>
      <c r="I5705" s="63">
        <v>5</v>
      </c>
      <c r="J5705" s="63">
        <v>8</v>
      </c>
      <c r="K5705" s="63">
        <v>40</v>
      </c>
      <c r="L5705" s="63">
        <f t="shared" si="283"/>
        <v>0</v>
      </c>
      <c r="M5705" s="63">
        <f t="shared" si="284"/>
        <v>0</v>
      </c>
      <c r="N5705" s="63" t="s">
        <v>37</v>
      </c>
      <c r="O5705" s="63" t="s">
        <v>7625</v>
      </c>
      <c r="P5705" s="65"/>
      <c r="Q5705" s="65"/>
    </row>
    <row r="5706" spans="1:17" ht="15" customHeight="1" x14ac:dyDescent="0.3">
      <c r="A5706" s="63">
        <v>22460</v>
      </c>
      <c r="B5706" s="63" t="s">
        <v>7768</v>
      </c>
      <c r="C5706" s="63" t="s">
        <v>7769</v>
      </c>
      <c r="D5706" s="63"/>
      <c r="E5706" s="63">
        <v>22</v>
      </c>
      <c r="F5706" s="63">
        <v>1</v>
      </c>
      <c r="G5706" s="64">
        <v>4.2348999999999997</v>
      </c>
      <c r="H5706" s="64">
        <f t="shared" si="282"/>
        <v>5.1665779999999994</v>
      </c>
      <c r="I5706" s="63">
        <v>7</v>
      </c>
      <c r="J5706" s="63">
        <v>10</v>
      </c>
      <c r="K5706" s="63">
        <v>70</v>
      </c>
      <c r="L5706" s="63">
        <f t="shared" si="283"/>
        <v>0</v>
      </c>
      <c r="M5706" s="63">
        <f t="shared" si="284"/>
        <v>0</v>
      </c>
      <c r="N5706" s="63" t="s">
        <v>37</v>
      </c>
      <c r="O5706" s="63" t="s">
        <v>7625</v>
      </c>
      <c r="P5706" s="65"/>
      <c r="Q5706" s="65"/>
    </row>
    <row r="5707" spans="1:17" ht="15" customHeight="1" x14ac:dyDescent="0.3">
      <c r="A5707" s="63">
        <v>22493</v>
      </c>
      <c r="B5707" s="63" t="s">
        <v>7774</v>
      </c>
      <c r="C5707" s="63" t="s">
        <v>7775</v>
      </c>
      <c r="D5707" s="63"/>
      <c r="E5707" s="63">
        <v>22</v>
      </c>
      <c r="F5707" s="63">
        <v>6</v>
      </c>
      <c r="G5707" s="64">
        <v>1.5548999999999999</v>
      </c>
      <c r="H5707" s="64">
        <f t="shared" si="282"/>
        <v>1.8969779999999998</v>
      </c>
      <c r="I5707" s="63">
        <v>5</v>
      </c>
      <c r="J5707" s="63">
        <v>10</v>
      </c>
      <c r="K5707" s="63">
        <v>50</v>
      </c>
      <c r="L5707" s="63">
        <f t="shared" si="283"/>
        <v>0</v>
      </c>
      <c r="M5707" s="63">
        <f t="shared" si="284"/>
        <v>0</v>
      </c>
      <c r="N5707" s="63" t="s">
        <v>37</v>
      </c>
      <c r="O5707" s="63" t="s">
        <v>7625</v>
      </c>
      <c r="P5707" s="65"/>
      <c r="Q5707" s="65"/>
    </row>
    <row r="5708" spans="1:17" ht="15" customHeight="1" x14ac:dyDescent="0.3">
      <c r="A5708" s="63">
        <v>8143</v>
      </c>
      <c r="B5708" s="63" t="s">
        <v>7626</v>
      </c>
      <c r="C5708" s="63" t="s">
        <v>7627</v>
      </c>
      <c r="D5708" s="63"/>
      <c r="E5708" s="63">
        <v>22</v>
      </c>
      <c r="F5708" s="63">
        <v>10</v>
      </c>
      <c r="G5708" s="64">
        <v>0.90489999999999993</v>
      </c>
      <c r="H5708" s="64">
        <f t="shared" si="282"/>
        <v>1.1039779999999999</v>
      </c>
      <c r="I5708" s="63">
        <v>4</v>
      </c>
      <c r="J5708" s="63">
        <v>12</v>
      </c>
      <c r="K5708" s="63">
        <v>48</v>
      </c>
      <c r="L5708" s="63">
        <f t="shared" si="283"/>
        <v>0</v>
      </c>
      <c r="M5708" s="63">
        <f t="shared" si="284"/>
        <v>0</v>
      </c>
      <c r="N5708" s="63" t="s">
        <v>37</v>
      </c>
      <c r="O5708" s="63" t="s">
        <v>7625</v>
      </c>
      <c r="P5708" s="65"/>
      <c r="Q5708" s="65"/>
    </row>
    <row r="5709" spans="1:17" ht="15" customHeight="1" x14ac:dyDescent="0.3">
      <c r="A5709" s="63">
        <v>8154</v>
      </c>
      <c r="B5709" s="63" t="s">
        <v>7632</v>
      </c>
      <c r="C5709" s="63" t="s">
        <v>7633</v>
      </c>
      <c r="D5709" s="63"/>
      <c r="E5709" s="63">
        <v>22</v>
      </c>
      <c r="F5709" s="63">
        <v>15</v>
      </c>
      <c r="G5709" s="64">
        <v>2.0749</v>
      </c>
      <c r="H5709" s="64">
        <f t="shared" si="282"/>
        <v>2.5313780000000001</v>
      </c>
      <c r="I5709" s="63">
        <v>2</v>
      </c>
      <c r="J5709" s="63">
        <v>12</v>
      </c>
      <c r="K5709" s="63">
        <v>24</v>
      </c>
      <c r="L5709" s="63">
        <f t="shared" si="283"/>
        <v>0</v>
      </c>
      <c r="M5709" s="63">
        <f t="shared" si="284"/>
        <v>0</v>
      </c>
      <c r="N5709" s="63" t="s">
        <v>37</v>
      </c>
      <c r="O5709" s="63" t="s">
        <v>7625</v>
      </c>
      <c r="P5709" s="65"/>
      <c r="Q5709" s="65"/>
    </row>
    <row r="5710" spans="1:17" ht="15" customHeight="1" x14ac:dyDescent="0.3">
      <c r="A5710" s="63">
        <v>22492</v>
      </c>
      <c r="B5710" s="63" t="s">
        <v>7772</v>
      </c>
      <c r="C5710" s="63" t="s">
        <v>7773</v>
      </c>
      <c r="D5710" s="63"/>
      <c r="E5710" s="63">
        <v>22</v>
      </c>
      <c r="F5710" s="63">
        <v>10</v>
      </c>
      <c r="G5710" s="64">
        <v>0.81489999999999996</v>
      </c>
      <c r="H5710" s="64">
        <f t="shared" si="282"/>
        <v>0.99417800000000001</v>
      </c>
      <c r="I5710" s="63">
        <v>4</v>
      </c>
      <c r="J5710" s="63">
        <v>12</v>
      </c>
      <c r="K5710" s="63">
        <v>48</v>
      </c>
      <c r="L5710" s="63">
        <f t="shared" si="283"/>
        <v>0</v>
      </c>
      <c r="M5710" s="63">
        <f t="shared" si="284"/>
        <v>0</v>
      </c>
      <c r="N5710" s="63" t="s">
        <v>37</v>
      </c>
      <c r="O5710" s="63" t="s">
        <v>7625</v>
      </c>
      <c r="P5710" s="65"/>
      <c r="Q5710" s="65"/>
    </row>
    <row r="5711" spans="1:17" ht="15" customHeight="1" x14ac:dyDescent="0.3">
      <c r="A5711" s="63">
        <v>8147</v>
      </c>
      <c r="B5711" s="63" t="s">
        <v>7628</v>
      </c>
      <c r="C5711" s="63" t="s">
        <v>7629</v>
      </c>
      <c r="D5711" s="63"/>
      <c r="E5711" s="63">
        <v>22</v>
      </c>
      <c r="F5711" s="63">
        <v>20</v>
      </c>
      <c r="G5711" s="64">
        <v>0.85489999999999999</v>
      </c>
      <c r="H5711" s="64">
        <f t="shared" si="282"/>
        <v>1.042978</v>
      </c>
      <c r="I5711" s="63">
        <v>2</v>
      </c>
      <c r="J5711" s="63">
        <v>10</v>
      </c>
      <c r="K5711" s="63">
        <v>20</v>
      </c>
      <c r="L5711" s="63">
        <f t="shared" si="283"/>
        <v>0</v>
      </c>
      <c r="M5711" s="63">
        <f t="shared" si="284"/>
        <v>0</v>
      </c>
      <c r="N5711" s="63" t="s">
        <v>37</v>
      </c>
      <c r="O5711" s="63" t="s">
        <v>7625</v>
      </c>
      <c r="P5711" s="65"/>
      <c r="Q5711" s="65"/>
    </row>
    <row r="5712" spans="1:17" ht="15" customHeight="1" x14ac:dyDescent="0.3">
      <c r="A5712" s="63">
        <v>22495</v>
      </c>
      <c r="B5712" s="63" t="s">
        <v>7776</v>
      </c>
      <c r="C5712" s="63" t="s">
        <v>7777</v>
      </c>
      <c r="D5712" s="63"/>
      <c r="E5712" s="63">
        <v>22</v>
      </c>
      <c r="F5712" s="63">
        <v>16</v>
      </c>
      <c r="G5712" s="64">
        <v>0.85489999999999999</v>
      </c>
      <c r="H5712" s="64">
        <f t="shared" si="282"/>
        <v>1.042978</v>
      </c>
      <c r="I5712" s="63">
        <v>10</v>
      </c>
      <c r="J5712" s="63">
        <v>4</v>
      </c>
      <c r="K5712" s="63">
        <v>40</v>
      </c>
      <c r="L5712" s="63">
        <f t="shared" si="283"/>
        <v>0</v>
      </c>
      <c r="M5712" s="63">
        <f t="shared" si="284"/>
        <v>0</v>
      </c>
      <c r="N5712" s="63" t="s">
        <v>37</v>
      </c>
      <c r="O5712" s="63" t="s">
        <v>7625</v>
      </c>
      <c r="P5712" s="65"/>
      <c r="Q5712" s="65"/>
    </row>
    <row r="5713" spans="1:17" ht="15" customHeight="1" x14ac:dyDescent="0.3">
      <c r="A5713" s="63">
        <v>8141</v>
      </c>
      <c r="B5713" s="63" t="s">
        <v>7623</v>
      </c>
      <c r="C5713" s="63" t="s">
        <v>7624</v>
      </c>
      <c r="D5713" s="63"/>
      <c r="E5713" s="63">
        <v>22</v>
      </c>
      <c r="F5713" s="63">
        <v>15</v>
      </c>
      <c r="G5713" s="64">
        <v>0.90489999999999993</v>
      </c>
      <c r="H5713" s="64">
        <f t="shared" si="282"/>
        <v>1.1039779999999999</v>
      </c>
      <c r="I5713" s="63">
        <v>4</v>
      </c>
      <c r="J5713" s="63">
        <v>5</v>
      </c>
      <c r="K5713" s="63">
        <v>20</v>
      </c>
      <c r="L5713" s="63">
        <f t="shared" si="283"/>
        <v>0</v>
      </c>
      <c r="M5713" s="63">
        <f t="shared" si="284"/>
        <v>0</v>
      </c>
      <c r="N5713" s="63" t="s">
        <v>37</v>
      </c>
      <c r="O5713" s="63" t="s">
        <v>7625</v>
      </c>
      <c r="P5713" s="65"/>
      <c r="Q5713" s="65"/>
    </row>
    <row r="5714" spans="1:17" ht="15" customHeight="1" x14ac:dyDescent="0.3">
      <c r="A5714" s="63">
        <v>8149</v>
      </c>
      <c r="B5714" s="63" t="s">
        <v>7630</v>
      </c>
      <c r="C5714" s="63" t="s">
        <v>7631</v>
      </c>
      <c r="D5714" s="63"/>
      <c r="E5714" s="63">
        <v>22</v>
      </c>
      <c r="F5714" s="63">
        <v>21</v>
      </c>
      <c r="G5714" s="64">
        <v>0.9849</v>
      </c>
      <c r="H5714" s="64">
        <f t="shared" si="282"/>
        <v>1.201578</v>
      </c>
      <c r="I5714" s="63">
        <v>4</v>
      </c>
      <c r="J5714" s="63">
        <v>5</v>
      </c>
      <c r="K5714" s="63">
        <v>20</v>
      </c>
      <c r="L5714" s="63">
        <f t="shared" si="283"/>
        <v>0</v>
      </c>
      <c r="M5714" s="63">
        <f t="shared" si="284"/>
        <v>0</v>
      </c>
      <c r="N5714" s="63" t="s">
        <v>37</v>
      </c>
      <c r="O5714" s="63" t="s">
        <v>7625</v>
      </c>
      <c r="P5714" s="65"/>
      <c r="Q5714" s="65"/>
    </row>
    <row r="5715" spans="1:17" ht="15" customHeight="1" x14ac:dyDescent="0.3">
      <c r="A5715" s="55">
        <v>22367</v>
      </c>
      <c r="B5715" s="55" t="s">
        <v>464</v>
      </c>
      <c r="C5715" s="55" t="s">
        <v>465</v>
      </c>
      <c r="D5715" s="55"/>
      <c r="E5715" s="55">
        <v>22</v>
      </c>
      <c r="F5715" s="55">
        <v>24</v>
      </c>
      <c r="G5715" s="66">
        <v>1.7948999999999999</v>
      </c>
      <c r="H5715" s="66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37</v>
      </c>
      <c r="O5715" s="55" t="s">
        <v>184</v>
      </c>
      <c r="P5715" s="55"/>
      <c r="Q5715" s="55"/>
    </row>
    <row r="5716" spans="1:17" ht="15" customHeight="1" x14ac:dyDescent="0.25">
      <c r="A5716" s="57">
        <v>22366</v>
      </c>
      <c r="B5716" s="57" t="s">
        <v>4769</v>
      </c>
      <c r="C5716" s="57" t="s">
        <v>4770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37</v>
      </c>
      <c r="O5716" s="57" t="s">
        <v>184</v>
      </c>
      <c r="P5716" s="57" t="s">
        <v>2231</v>
      </c>
      <c r="Q5716" s="57"/>
    </row>
    <row r="5717" spans="1:17" ht="15" customHeight="1" x14ac:dyDescent="0.3">
      <c r="A5717" s="55">
        <v>8200</v>
      </c>
      <c r="B5717" s="55" t="s">
        <v>466</v>
      </c>
      <c r="C5717" s="55" t="s">
        <v>467</v>
      </c>
      <c r="D5717" s="55"/>
      <c r="E5717" s="55">
        <v>22</v>
      </c>
      <c r="F5717" s="55">
        <v>24</v>
      </c>
      <c r="G5717" s="66">
        <v>0.92490000000000006</v>
      </c>
      <c r="H5717" s="66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184</v>
      </c>
      <c r="P5717" s="56"/>
      <c r="Q5717" s="56"/>
    </row>
    <row r="5718" spans="1:17" ht="15" customHeight="1" x14ac:dyDescent="0.3">
      <c r="A5718" s="55">
        <v>8176</v>
      </c>
      <c r="B5718" s="55" t="s">
        <v>468</v>
      </c>
      <c r="C5718" s="55" t="s">
        <v>469</v>
      </c>
      <c r="D5718" s="55"/>
      <c r="E5718" s="55">
        <v>22</v>
      </c>
      <c r="F5718" s="55">
        <v>24</v>
      </c>
      <c r="G5718" s="66">
        <v>0.69490000000000007</v>
      </c>
      <c r="H5718" s="66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184</v>
      </c>
      <c r="P5718" s="55"/>
      <c r="Q5718" s="55"/>
    </row>
    <row r="5719" spans="1:17" ht="15" customHeight="1" x14ac:dyDescent="0.3">
      <c r="A5719" s="55">
        <v>17176</v>
      </c>
      <c r="B5719" s="55" t="s">
        <v>470</v>
      </c>
      <c r="C5719" s="55" t="s">
        <v>471</v>
      </c>
      <c r="D5719" s="55"/>
      <c r="E5719" s="55">
        <v>22</v>
      </c>
      <c r="F5719" s="55">
        <v>24</v>
      </c>
      <c r="G5719" s="66">
        <v>0.55490000000000006</v>
      </c>
      <c r="H5719" s="66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184</v>
      </c>
      <c r="P5719" s="56"/>
      <c r="Q5719" s="56"/>
    </row>
    <row r="5720" spans="1:17" ht="15" customHeight="1" x14ac:dyDescent="0.3">
      <c r="A5720" s="55">
        <v>17177</v>
      </c>
      <c r="B5720" s="55" t="s">
        <v>472</v>
      </c>
      <c r="C5720" s="55" t="s">
        <v>473</v>
      </c>
      <c r="D5720" s="55"/>
      <c r="E5720" s="55">
        <v>22</v>
      </c>
      <c r="F5720" s="55">
        <v>24</v>
      </c>
      <c r="G5720" s="66">
        <v>0.79490000000000005</v>
      </c>
      <c r="H5720" s="66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184</v>
      </c>
      <c r="P5720" s="56"/>
      <c r="Q5720" s="56"/>
    </row>
    <row r="5721" spans="1:17" ht="15" customHeight="1" x14ac:dyDescent="0.25">
      <c r="A5721" s="57">
        <v>17162</v>
      </c>
      <c r="B5721" s="57" t="s">
        <v>4529</v>
      </c>
      <c r="C5721" s="57" t="s">
        <v>4530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37</v>
      </c>
      <c r="O5721" s="57" t="s">
        <v>184</v>
      </c>
      <c r="P5721" s="57" t="s">
        <v>2231</v>
      </c>
      <c r="Q5721" s="57"/>
    </row>
    <row r="5722" spans="1:17" ht="15" customHeight="1" x14ac:dyDescent="0.25">
      <c r="A5722" s="57">
        <v>17161</v>
      </c>
      <c r="B5722" s="57" t="s">
        <v>4527</v>
      </c>
      <c r="C5722" s="57" t="s">
        <v>4528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37</v>
      </c>
      <c r="O5722" s="57" t="s">
        <v>184</v>
      </c>
      <c r="P5722" s="57" t="s">
        <v>2231</v>
      </c>
      <c r="Q5722" s="57"/>
    </row>
    <row r="5723" spans="1:17" ht="15" customHeight="1" x14ac:dyDescent="0.25">
      <c r="A5723" s="57">
        <v>17160</v>
      </c>
      <c r="B5723" s="57" t="s">
        <v>4525</v>
      </c>
      <c r="C5723" s="57" t="s">
        <v>4526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37</v>
      </c>
      <c r="O5723" s="57" t="s">
        <v>184</v>
      </c>
      <c r="P5723" s="57" t="s">
        <v>2231</v>
      </c>
      <c r="Q5723" s="57"/>
    </row>
    <row r="5724" spans="1:17" ht="15" customHeight="1" x14ac:dyDescent="0.25">
      <c r="A5724" s="57">
        <v>17159</v>
      </c>
      <c r="B5724" s="57" t="s">
        <v>4523</v>
      </c>
      <c r="C5724" s="57" t="s">
        <v>4524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37</v>
      </c>
      <c r="O5724" s="57" t="s">
        <v>184</v>
      </c>
      <c r="P5724" s="57" t="s">
        <v>2231</v>
      </c>
      <c r="Q5724" s="57"/>
    </row>
    <row r="5725" spans="1:17" ht="15" customHeight="1" x14ac:dyDescent="0.3">
      <c r="A5725" s="55">
        <v>17163</v>
      </c>
      <c r="B5725" s="55" t="s">
        <v>474</v>
      </c>
      <c r="C5725" s="55" t="s">
        <v>475</v>
      </c>
      <c r="D5725" s="55"/>
      <c r="E5725" s="55">
        <v>22</v>
      </c>
      <c r="F5725" s="55">
        <v>24</v>
      </c>
      <c r="G5725" s="66">
        <v>0.99490000000000001</v>
      </c>
      <c r="H5725" s="66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184</v>
      </c>
      <c r="P5725" s="55"/>
      <c r="Q5725" s="55"/>
    </row>
    <row r="5726" spans="1:17" ht="15" customHeight="1" x14ac:dyDescent="0.3">
      <c r="A5726" s="55">
        <v>17164</v>
      </c>
      <c r="B5726" s="55" t="s">
        <v>476</v>
      </c>
      <c r="C5726" s="55" t="s">
        <v>477</v>
      </c>
      <c r="D5726" s="55"/>
      <c r="E5726" s="55">
        <v>22</v>
      </c>
      <c r="F5726" s="55">
        <v>24</v>
      </c>
      <c r="G5726" s="66">
        <v>0.99490000000000001</v>
      </c>
      <c r="H5726" s="66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184</v>
      </c>
      <c r="P5726" s="55"/>
      <c r="Q5726" s="55"/>
    </row>
    <row r="5727" spans="1:17" ht="15" customHeight="1" x14ac:dyDescent="0.3">
      <c r="A5727" s="55">
        <v>17165</v>
      </c>
      <c r="B5727" s="55" t="s">
        <v>478</v>
      </c>
      <c r="C5727" s="55" t="s">
        <v>479</v>
      </c>
      <c r="D5727" s="55"/>
      <c r="E5727" s="55">
        <v>22</v>
      </c>
      <c r="F5727" s="55">
        <v>24</v>
      </c>
      <c r="G5727" s="66">
        <v>0.99490000000000001</v>
      </c>
      <c r="H5727" s="66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184</v>
      </c>
      <c r="P5727" s="55"/>
      <c r="Q5727" s="55"/>
    </row>
    <row r="5728" spans="1:17" ht="15" customHeight="1" x14ac:dyDescent="0.3">
      <c r="A5728" s="55">
        <v>17167</v>
      </c>
      <c r="B5728" s="55" t="s">
        <v>480</v>
      </c>
      <c r="C5728" s="55" t="s">
        <v>481</v>
      </c>
      <c r="D5728" s="55"/>
      <c r="E5728" s="55">
        <v>22</v>
      </c>
      <c r="F5728" s="55">
        <v>24</v>
      </c>
      <c r="G5728" s="66">
        <v>0.99490000000000001</v>
      </c>
      <c r="H5728" s="66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184</v>
      </c>
      <c r="P5728" s="55"/>
      <c r="Q5728" s="55"/>
    </row>
    <row r="5729" spans="1:17" ht="15" customHeight="1" x14ac:dyDescent="0.3">
      <c r="A5729" s="55">
        <v>17168</v>
      </c>
      <c r="B5729" s="55" t="s">
        <v>482</v>
      </c>
      <c r="C5729" s="55" t="s">
        <v>483</v>
      </c>
      <c r="D5729" s="55"/>
      <c r="E5729" s="55">
        <v>22</v>
      </c>
      <c r="F5729" s="55">
        <v>24</v>
      </c>
      <c r="G5729" s="66">
        <v>1.1249</v>
      </c>
      <c r="H5729" s="66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184</v>
      </c>
      <c r="P5729" s="55"/>
      <c r="Q5729" s="55"/>
    </row>
    <row r="5730" spans="1:17" ht="15" customHeight="1" x14ac:dyDescent="0.25">
      <c r="A5730" s="57">
        <v>8193</v>
      </c>
      <c r="B5730" s="57" t="s">
        <v>4505</v>
      </c>
      <c r="C5730" s="57" t="s">
        <v>4506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37</v>
      </c>
      <c r="O5730" s="57" t="s">
        <v>184</v>
      </c>
      <c r="P5730" s="57" t="s">
        <v>2231</v>
      </c>
      <c r="Q5730" s="57"/>
    </row>
    <row r="5731" spans="1:17" ht="15" customHeight="1" x14ac:dyDescent="0.25">
      <c r="A5731" s="57">
        <v>17170</v>
      </c>
      <c r="B5731" s="57" t="s">
        <v>4531</v>
      </c>
      <c r="C5731" s="57" t="s">
        <v>4532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37</v>
      </c>
      <c r="O5731" s="57" t="s">
        <v>184</v>
      </c>
      <c r="P5731" s="57" t="s">
        <v>2231</v>
      </c>
      <c r="Q5731" s="57"/>
    </row>
    <row r="5732" spans="1:17" ht="15" customHeight="1" x14ac:dyDescent="0.25">
      <c r="A5732" s="57">
        <v>17171</v>
      </c>
      <c r="B5732" s="57" t="s">
        <v>4533</v>
      </c>
      <c r="C5732" s="57" t="s">
        <v>4534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37</v>
      </c>
      <c r="O5732" s="57" t="s">
        <v>184</v>
      </c>
      <c r="P5732" s="57" t="s">
        <v>2231</v>
      </c>
      <c r="Q5732" s="57"/>
    </row>
    <row r="5733" spans="1:17" ht="15" customHeight="1" x14ac:dyDescent="0.25">
      <c r="A5733" s="57">
        <v>17172</v>
      </c>
      <c r="B5733" s="57" t="s">
        <v>4535</v>
      </c>
      <c r="C5733" s="57" t="s">
        <v>4536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37</v>
      </c>
      <c r="O5733" s="57" t="s">
        <v>184</v>
      </c>
      <c r="P5733" s="57" t="s">
        <v>2231</v>
      </c>
      <c r="Q5733" s="57"/>
    </row>
    <row r="5734" spans="1:17" ht="15" customHeight="1" x14ac:dyDescent="0.25">
      <c r="A5734" s="57">
        <v>8191</v>
      </c>
      <c r="B5734" s="57" t="s">
        <v>4503</v>
      </c>
      <c r="C5734" s="57" t="s">
        <v>4504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37</v>
      </c>
      <c r="O5734" s="57" t="s">
        <v>184</v>
      </c>
      <c r="P5734" s="57" t="s">
        <v>2231</v>
      </c>
      <c r="Q5734" s="57"/>
    </row>
    <row r="5735" spans="1:17" ht="15" customHeight="1" x14ac:dyDescent="0.3">
      <c r="A5735" s="55">
        <v>23244</v>
      </c>
      <c r="B5735" s="55" t="s">
        <v>2120</v>
      </c>
      <c r="C5735" s="55" t="s">
        <v>2121</v>
      </c>
      <c r="D5735" s="55"/>
      <c r="E5735" s="55">
        <v>22</v>
      </c>
      <c r="F5735" s="55">
        <v>5</v>
      </c>
      <c r="G5735" s="66">
        <v>5.3948999999999998</v>
      </c>
      <c r="H5735" s="66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37</v>
      </c>
      <c r="O5735" s="55" t="s">
        <v>41</v>
      </c>
      <c r="P5735" s="55"/>
      <c r="Q5735" s="55"/>
    </row>
    <row r="5736" spans="1:17" ht="15" customHeight="1" x14ac:dyDescent="0.3">
      <c r="A5736" s="55">
        <v>23246</v>
      </c>
      <c r="B5736" s="55" t="s">
        <v>2124</v>
      </c>
      <c r="C5736" s="55" t="s">
        <v>2125</v>
      </c>
      <c r="D5736" s="55"/>
      <c r="E5736" s="55">
        <v>22</v>
      </c>
      <c r="F5736" s="55">
        <v>5</v>
      </c>
      <c r="G5736" s="66">
        <v>5.3948999999999998</v>
      </c>
      <c r="H5736" s="66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37</v>
      </c>
      <c r="O5736" s="55" t="s">
        <v>41</v>
      </c>
      <c r="P5736" s="55"/>
      <c r="Q5736" s="55"/>
    </row>
    <row r="5737" spans="1:17" ht="15" customHeight="1" x14ac:dyDescent="0.3">
      <c r="A5737" s="55">
        <v>23245</v>
      </c>
      <c r="B5737" s="55" t="s">
        <v>2122</v>
      </c>
      <c r="C5737" s="55" t="s">
        <v>2123</v>
      </c>
      <c r="D5737" s="55"/>
      <c r="E5737" s="55">
        <v>22</v>
      </c>
      <c r="F5737" s="55">
        <v>5</v>
      </c>
      <c r="G5737" s="66">
        <v>5.3948999999999998</v>
      </c>
      <c r="H5737" s="66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37</v>
      </c>
      <c r="O5737" s="55" t="s">
        <v>41</v>
      </c>
      <c r="P5737" s="55"/>
      <c r="Q5737" s="55"/>
    </row>
    <row r="5738" spans="1:17" ht="15" customHeight="1" x14ac:dyDescent="0.3">
      <c r="A5738" s="55">
        <v>23240</v>
      </c>
      <c r="B5738" s="55" t="s">
        <v>2118</v>
      </c>
      <c r="C5738" s="55" t="s">
        <v>2119</v>
      </c>
      <c r="D5738" s="55"/>
      <c r="E5738" s="55">
        <v>22</v>
      </c>
      <c r="F5738" s="55">
        <v>4</v>
      </c>
      <c r="G5738" s="66">
        <v>9.2949000000000002</v>
      </c>
      <c r="H5738" s="66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37</v>
      </c>
      <c r="O5738" s="55" t="s">
        <v>41</v>
      </c>
      <c r="P5738" s="55"/>
      <c r="Q5738" s="55"/>
    </row>
    <row r="5739" spans="1:17" ht="15" customHeight="1" x14ac:dyDescent="0.3">
      <c r="A5739" s="55">
        <v>23239</v>
      </c>
      <c r="B5739" s="55" t="s">
        <v>2116</v>
      </c>
      <c r="C5739" s="55" t="s">
        <v>2117</v>
      </c>
      <c r="D5739" s="55"/>
      <c r="E5739" s="55">
        <v>22</v>
      </c>
      <c r="F5739" s="55">
        <v>4</v>
      </c>
      <c r="G5739" s="66">
        <v>9.2949000000000002</v>
      </c>
      <c r="H5739" s="66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37</v>
      </c>
      <c r="O5739" s="55" t="s">
        <v>41</v>
      </c>
      <c r="P5739" s="55"/>
      <c r="Q5739" s="55"/>
    </row>
    <row r="5740" spans="1:17" ht="15" customHeight="1" x14ac:dyDescent="0.3">
      <c r="A5740" s="55">
        <v>23238</v>
      </c>
      <c r="B5740" s="55" t="s">
        <v>2114</v>
      </c>
      <c r="C5740" s="55" t="s">
        <v>2115</v>
      </c>
      <c r="D5740" s="55"/>
      <c r="E5740" s="55">
        <v>22</v>
      </c>
      <c r="F5740" s="55">
        <v>4</v>
      </c>
      <c r="G5740" s="66">
        <v>9.2949000000000002</v>
      </c>
      <c r="H5740" s="66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37</v>
      </c>
      <c r="O5740" s="55" t="s">
        <v>41</v>
      </c>
      <c r="P5740" s="55"/>
      <c r="Q5740" s="55"/>
    </row>
    <row r="5741" spans="1:17" ht="15" customHeight="1" x14ac:dyDescent="0.3">
      <c r="A5741" s="55">
        <v>23237</v>
      </c>
      <c r="B5741" s="55" t="s">
        <v>2112</v>
      </c>
      <c r="C5741" s="55" t="s">
        <v>2113</v>
      </c>
      <c r="D5741" s="55"/>
      <c r="E5741" s="55">
        <v>22</v>
      </c>
      <c r="F5741" s="55">
        <v>4</v>
      </c>
      <c r="G5741" s="66">
        <v>9.9948999999999995</v>
      </c>
      <c r="H5741" s="66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37</v>
      </c>
      <c r="O5741" s="55" t="s">
        <v>41</v>
      </c>
      <c r="P5741" s="55"/>
      <c r="Q5741" s="55"/>
    </row>
    <row r="5742" spans="1:17" ht="15" customHeight="1" x14ac:dyDescent="0.3">
      <c r="A5742" s="55">
        <v>23236</v>
      </c>
      <c r="B5742" s="55" t="s">
        <v>2110</v>
      </c>
      <c r="C5742" s="55" t="s">
        <v>2111</v>
      </c>
      <c r="D5742" s="55"/>
      <c r="E5742" s="55">
        <v>22</v>
      </c>
      <c r="F5742" s="55">
        <v>4</v>
      </c>
      <c r="G5742" s="66">
        <v>9.9948999999999995</v>
      </c>
      <c r="H5742" s="66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37</v>
      </c>
      <c r="O5742" s="55" t="s">
        <v>41</v>
      </c>
      <c r="P5742" s="55"/>
      <c r="Q5742" s="55"/>
    </row>
    <row r="5743" spans="1:17" ht="15" customHeight="1" x14ac:dyDescent="0.3">
      <c r="A5743" s="55">
        <v>23235</v>
      </c>
      <c r="B5743" s="55" t="s">
        <v>2108</v>
      </c>
      <c r="C5743" s="55" t="s">
        <v>2109</v>
      </c>
      <c r="D5743" s="55"/>
      <c r="E5743" s="55">
        <v>22</v>
      </c>
      <c r="F5743" s="55">
        <v>4</v>
      </c>
      <c r="G5743" s="66">
        <v>9.9948999999999995</v>
      </c>
      <c r="H5743" s="66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37</v>
      </c>
      <c r="O5743" s="55" t="s">
        <v>41</v>
      </c>
      <c r="P5743" s="55"/>
      <c r="Q5743" s="55"/>
    </row>
    <row r="5744" spans="1:17" ht="15" customHeight="1" x14ac:dyDescent="0.3">
      <c r="A5744" s="55">
        <v>23249</v>
      </c>
      <c r="B5744" s="55" t="s">
        <v>2128</v>
      </c>
      <c r="C5744" s="55" t="s">
        <v>2129</v>
      </c>
      <c r="D5744" s="55"/>
      <c r="E5744" s="55">
        <v>22</v>
      </c>
      <c r="F5744" s="55">
        <v>5</v>
      </c>
      <c r="G5744" s="66">
        <v>9.8948999999999998</v>
      </c>
      <c r="H5744" s="66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37</v>
      </c>
      <c r="O5744" s="55" t="s">
        <v>41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2130</v>
      </c>
      <c r="C5745" s="55" t="s">
        <v>2131</v>
      </c>
      <c r="D5745" s="55"/>
      <c r="E5745" s="55">
        <v>22</v>
      </c>
      <c r="F5745" s="55">
        <v>5</v>
      </c>
      <c r="G5745" s="66">
        <v>9.8948999999999998</v>
      </c>
      <c r="H5745" s="66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37</v>
      </c>
      <c r="O5745" s="55" t="s">
        <v>41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2132</v>
      </c>
      <c r="C5746" s="55" t="s">
        <v>2133</v>
      </c>
      <c r="D5746" s="55"/>
      <c r="E5746" s="55">
        <v>22</v>
      </c>
      <c r="F5746" s="55">
        <v>5</v>
      </c>
      <c r="G5746" s="66">
        <v>9.8948999999999998</v>
      </c>
      <c r="H5746" s="66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37</v>
      </c>
      <c r="O5746" s="55" t="s">
        <v>41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2106</v>
      </c>
      <c r="C5747" s="55" t="s">
        <v>2107</v>
      </c>
      <c r="D5747" s="55"/>
      <c r="E5747" s="55">
        <v>22</v>
      </c>
      <c r="F5747" s="55">
        <v>4</v>
      </c>
      <c r="G5747" s="66">
        <v>8.2949000000000002</v>
      </c>
      <c r="H5747" s="66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37</v>
      </c>
      <c r="O5747" s="55" t="s">
        <v>41</v>
      </c>
      <c r="P5747" s="55"/>
      <c r="Q5747" s="55"/>
    </row>
    <row r="5748" spans="1:17" ht="15" customHeight="1" x14ac:dyDescent="0.3">
      <c r="A5748" s="55">
        <v>23248</v>
      </c>
      <c r="B5748" s="55" t="s">
        <v>2126</v>
      </c>
      <c r="C5748" s="55" t="s">
        <v>2127</v>
      </c>
      <c r="D5748" s="55"/>
      <c r="E5748" s="55">
        <v>22</v>
      </c>
      <c r="F5748" s="55">
        <v>4</v>
      </c>
      <c r="G5748" s="66">
        <v>5.9949000000000003</v>
      </c>
      <c r="H5748" s="66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37</v>
      </c>
      <c r="O5748" s="55" t="s">
        <v>41</v>
      </c>
      <c r="P5748" s="55"/>
      <c r="Q5748" s="55"/>
    </row>
    <row r="5749" spans="1:17" ht="15" customHeight="1" x14ac:dyDescent="0.3">
      <c r="A5749" s="55">
        <v>23233</v>
      </c>
      <c r="B5749" s="55" t="s">
        <v>2104</v>
      </c>
      <c r="C5749" s="55" t="s">
        <v>2105</v>
      </c>
      <c r="D5749" s="55"/>
      <c r="E5749" s="55">
        <v>22</v>
      </c>
      <c r="F5749" s="55">
        <v>12</v>
      </c>
      <c r="G5749" s="66">
        <v>6.9949000000000003</v>
      </c>
      <c r="H5749" s="66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37</v>
      </c>
      <c r="O5749" s="55" t="s">
        <v>41</v>
      </c>
      <c r="P5749" s="55"/>
      <c r="Q5749" s="55"/>
    </row>
    <row r="5750" spans="1:17" ht="15" customHeight="1" x14ac:dyDescent="0.3">
      <c r="A5750" s="55">
        <v>23232</v>
      </c>
      <c r="B5750" s="55" t="s">
        <v>2102</v>
      </c>
      <c r="C5750" s="55" t="s">
        <v>2103</v>
      </c>
      <c r="D5750" s="55"/>
      <c r="E5750" s="55">
        <v>22</v>
      </c>
      <c r="F5750" s="55">
        <v>1</v>
      </c>
      <c r="G5750" s="66">
        <v>16.994900000000001</v>
      </c>
      <c r="H5750" s="66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37</v>
      </c>
      <c r="O5750" s="55" t="s">
        <v>41</v>
      </c>
      <c r="P5750" s="55"/>
      <c r="Q5750" s="55"/>
    </row>
    <row r="5751" spans="1:17" ht="15" customHeight="1" x14ac:dyDescent="0.3">
      <c r="A5751" s="55">
        <v>22375</v>
      </c>
      <c r="B5751" s="55" t="s">
        <v>484</v>
      </c>
      <c r="C5751" s="55" t="s">
        <v>485</v>
      </c>
      <c r="D5751" s="55"/>
      <c r="E5751" s="55">
        <v>22</v>
      </c>
      <c r="F5751" s="55">
        <v>6</v>
      </c>
      <c r="G5751" s="66">
        <v>1.6548999999999998</v>
      </c>
      <c r="H5751" s="66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37</v>
      </c>
      <c r="O5751" s="55" t="s">
        <v>38</v>
      </c>
      <c r="P5751" s="55"/>
      <c r="Q5751" s="55"/>
    </row>
    <row r="5752" spans="1:17" ht="15" customHeight="1" x14ac:dyDescent="0.3">
      <c r="A5752" s="55">
        <v>22377</v>
      </c>
      <c r="B5752" s="55" t="s">
        <v>486</v>
      </c>
      <c r="C5752" s="55" t="s">
        <v>487</v>
      </c>
      <c r="D5752" s="55"/>
      <c r="E5752" s="55">
        <v>22</v>
      </c>
      <c r="F5752" s="55">
        <v>6</v>
      </c>
      <c r="G5752" s="66">
        <v>1.4549000000000001</v>
      </c>
      <c r="H5752" s="66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37</v>
      </c>
      <c r="O5752" s="55" t="s">
        <v>38</v>
      </c>
      <c r="P5752" s="55"/>
      <c r="Q5752" s="55"/>
    </row>
    <row r="5753" spans="1:17" ht="15" customHeight="1" x14ac:dyDescent="0.3">
      <c r="A5753" s="55">
        <v>22376</v>
      </c>
      <c r="B5753" s="55" t="s">
        <v>488</v>
      </c>
      <c r="C5753" s="55" t="s">
        <v>489</v>
      </c>
      <c r="D5753" s="55"/>
      <c r="E5753" s="55">
        <v>22</v>
      </c>
      <c r="F5753" s="55">
        <v>6</v>
      </c>
      <c r="G5753" s="66">
        <v>1.4549000000000001</v>
      </c>
      <c r="H5753" s="66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37</v>
      </c>
      <c r="O5753" s="55" t="s">
        <v>38</v>
      </c>
      <c r="P5753" s="55"/>
      <c r="Q5753" s="55"/>
    </row>
    <row r="5754" spans="1:17" ht="15" customHeight="1" x14ac:dyDescent="0.3">
      <c r="A5754" s="55">
        <v>17476</v>
      </c>
      <c r="B5754" s="55" t="s">
        <v>490</v>
      </c>
      <c r="C5754" s="55" t="s">
        <v>491</v>
      </c>
      <c r="D5754" s="55"/>
      <c r="E5754" s="55">
        <v>22</v>
      </c>
      <c r="F5754" s="55">
        <v>8</v>
      </c>
      <c r="G5754" s="66">
        <v>1.0949</v>
      </c>
      <c r="H5754" s="66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37</v>
      </c>
      <c r="O5754" s="55" t="s">
        <v>41</v>
      </c>
      <c r="P5754" s="55"/>
      <c r="Q5754" s="55"/>
    </row>
    <row r="5755" spans="1:17" ht="15" customHeight="1" x14ac:dyDescent="0.3">
      <c r="A5755" s="55">
        <v>17489</v>
      </c>
      <c r="B5755" s="55" t="s">
        <v>492</v>
      </c>
      <c r="C5755" s="55" t="s">
        <v>493</v>
      </c>
      <c r="D5755" s="55"/>
      <c r="E5755" s="55">
        <v>22</v>
      </c>
      <c r="F5755" s="55">
        <v>8</v>
      </c>
      <c r="G5755" s="66">
        <v>1.0949</v>
      </c>
      <c r="H5755" s="66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37</v>
      </c>
      <c r="O5755" s="55" t="s">
        <v>41</v>
      </c>
      <c r="P5755" s="55"/>
      <c r="Q5755" s="55"/>
    </row>
    <row r="5756" spans="1:17" ht="15" customHeight="1" x14ac:dyDescent="0.3">
      <c r="A5756" s="55">
        <v>17478</v>
      </c>
      <c r="B5756" s="55" t="s">
        <v>494</v>
      </c>
      <c r="C5756" s="55" t="s">
        <v>495</v>
      </c>
      <c r="D5756" s="55"/>
      <c r="E5756" s="55">
        <v>22</v>
      </c>
      <c r="F5756" s="55">
        <v>8</v>
      </c>
      <c r="G5756" s="66">
        <v>1.0949</v>
      </c>
      <c r="H5756" s="66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37</v>
      </c>
      <c r="O5756" s="55" t="s">
        <v>41</v>
      </c>
      <c r="P5756" s="55"/>
      <c r="Q5756" s="55"/>
    </row>
    <row r="5757" spans="1:17" ht="15" customHeight="1" x14ac:dyDescent="0.3">
      <c r="A5757" s="55">
        <v>17481</v>
      </c>
      <c r="B5757" s="55" t="s">
        <v>496</v>
      </c>
      <c r="C5757" s="55" t="s">
        <v>497</v>
      </c>
      <c r="D5757" s="55"/>
      <c r="E5757" s="55">
        <v>22</v>
      </c>
      <c r="F5757" s="55">
        <v>6</v>
      </c>
      <c r="G5757" s="66">
        <v>2.2948999999999997</v>
      </c>
      <c r="H5757" s="66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37</v>
      </c>
      <c r="O5757" s="55" t="s">
        <v>41</v>
      </c>
      <c r="P5757" s="55"/>
      <c r="Q5757" s="55"/>
    </row>
    <row r="5758" spans="1:17" ht="15" customHeight="1" x14ac:dyDescent="0.3">
      <c r="A5758" s="55">
        <v>17483</v>
      </c>
      <c r="B5758" s="55" t="s">
        <v>498</v>
      </c>
      <c r="C5758" s="55" t="s">
        <v>499</v>
      </c>
      <c r="D5758" s="55"/>
      <c r="E5758" s="55">
        <v>22</v>
      </c>
      <c r="F5758" s="55">
        <v>6</v>
      </c>
      <c r="G5758" s="66">
        <v>2.2948999999999997</v>
      </c>
      <c r="H5758" s="66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37</v>
      </c>
      <c r="O5758" s="55" t="s">
        <v>41</v>
      </c>
      <c r="P5758" s="55"/>
      <c r="Q5758" s="55"/>
    </row>
    <row r="5759" spans="1:17" ht="15" customHeight="1" x14ac:dyDescent="0.3">
      <c r="A5759" s="55">
        <v>17479</v>
      </c>
      <c r="B5759" s="55" t="s">
        <v>500</v>
      </c>
      <c r="C5759" s="55" t="s">
        <v>501</v>
      </c>
      <c r="D5759" s="55"/>
      <c r="E5759" s="55">
        <v>22</v>
      </c>
      <c r="F5759" s="55">
        <v>6</v>
      </c>
      <c r="G5759" s="66">
        <v>2.2948999999999997</v>
      </c>
      <c r="H5759" s="66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37</v>
      </c>
      <c r="O5759" s="55" t="s">
        <v>41</v>
      </c>
      <c r="P5759" s="55"/>
      <c r="Q5759" s="55"/>
    </row>
    <row r="5760" spans="1:17" ht="15" customHeight="1" x14ac:dyDescent="0.3">
      <c r="A5760" s="55">
        <v>454</v>
      </c>
      <c r="B5760" s="55" t="s">
        <v>502</v>
      </c>
      <c r="C5760" s="55" t="s">
        <v>503</v>
      </c>
      <c r="D5760" s="55"/>
      <c r="E5760" s="55">
        <v>22</v>
      </c>
      <c r="F5760" s="55">
        <v>12</v>
      </c>
      <c r="G5760" s="66">
        <v>0.25490000000000002</v>
      </c>
      <c r="H5760" s="66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37</v>
      </c>
      <c r="O5760" s="55" t="s">
        <v>38</v>
      </c>
      <c r="P5760" s="55"/>
      <c r="Q5760" s="55"/>
    </row>
    <row r="5761" spans="1:17" ht="15" customHeight="1" x14ac:dyDescent="0.3">
      <c r="A5761" s="55">
        <v>20630</v>
      </c>
      <c r="B5761" s="55" t="s">
        <v>504</v>
      </c>
      <c r="C5761" s="55" t="s">
        <v>1996</v>
      </c>
      <c r="D5761" s="55"/>
      <c r="E5761" s="55">
        <v>22</v>
      </c>
      <c r="F5761" s="55">
        <v>12</v>
      </c>
      <c r="G5761" s="66">
        <v>0.95489999999999997</v>
      </c>
      <c r="H5761" s="66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37</v>
      </c>
      <c r="O5761" s="55" t="s">
        <v>87</v>
      </c>
      <c r="P5761" s="55"/>
      <c r="Q5761" s="55"/>
    </row>
    <row r="5762" spans="1:17" ht="15" customHeight="1" x14ac:dyDescent="0.3">
      <c r="A5762" s="55">
        <v>23133</v>
      </c>
      <c r="B5762" s="55" t="s">
        <v>2005</v>
      </c>
      <c r="C5762" s="55" t="s">
        <v>2006</v>
      </c>
      <c r="D5762" s="55"/>
      <c r="E5762" s="55">
        <v>22</v>
      </c>
      <c r="F5762" s="55">
        <v>12</v>
      </c>
      <c r="G5762" s="66">
        <v>0.95489999999999997</v>
      </c>
      <c r="H5762" s="66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37</v>
      </c>
      <c r="O5762" s="55" t="s">
        <v>87</v>
      </c>
      <c r="P5762" s="55"/>
      <c r="Q5762" s="55"/>
    </row>
    <row r="5763" spans="1:17" ht="15" customHeight="1" x14ac:dyDescent="0.3">
      <c r="A5763" s="55">
        <v>20631</v>
      </c>
      <c r="B5763" s="55" t="s">
        <v>505</v>
      </c>
      <c r="C5763" s="55" t="s">
        <v>1997</v>
      </c>
      <c r="D5763" s="55"/>
      <c r="E5763" s="55">
        <v>22</v>
      </c>
      <c r="F5763" s="55">
        <v>12</v>
      </c>
      <c r="G5763" s="66">
        <v>0.95489999999999997</v>
      </c>
      <c r="H5763" s="66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37</v>
      </c>
      <c r="O5763" s="55" t="s">
        <v>87</v>
      </c>
      <c r="P5763" s="55"/>
      <c r="Q5763" s="55"/>
    </row>
    <row r="5764" spans="1:17" ht="15" customHeight="1" x14ac:dyDescent="0.3">
      <c r="A5764" s="55">
        <v>23132</v>
      </c>
      <c r="B5764" s="55" t="s">
        <v>2003</v>
      </c>
      <c r="C5764" s="55" t="s">
        <v>2004</v>
      </c>
      <c r="D5764" s="55"/>
      <c r="E5764" s="55">
        <v>22</v>
      </c>
      <c r="F5764" s="55">
        <v>12</v>
      </c>
      <c r="G5764" s="66">
        <v>0.95489999999999997</v>
      </c>
      <c r="H5764" s="66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37</v>
      </c>
      <c r="O5764" s="55" t="s">
        <v>87</v>
      </c>
      <c r="P5764" s="55"/>
      <c r="Q5764" s="55"/>
    </row>
    <row r="5765" spans="1:17" ht="15" customHeight="1" x14ac:dyDescent="0.3">
      <c r="A5765" s="55">
        <v>20632</v>
      </c>
      <c r="B5765" s="55" t="s">
        <v>506</v>
      </c>
      <c r="C5765" s="55" t="s">
        <v>1998</v>
      </c>
      <c r="D5765" s="55"/>
      <c r="E5765" s="55">
        <v>22</v>
      </c>
      <c r="F5765" s="55">
        <v>12</v>
      </c>
      <c r="G5765" s="66">
        <v>0.95489999999999997</v>
      </c>
      <c r="H5765" s="66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37</v>
      </c>
      <c r="O5765" s="55" t="s">
        <v>87</v>
      </c>
      <c r="P5765" s="55"/>
      <c r="Q5765" s="55"/>
    </row>
    <row r="5766" spans="1:17" ht="15" customHeight="1" x14ac:dyDescent="0.3">
      <c r="A5766" s="55">
        <v>8254</v>
      </c>
      <c r="B5766" s="55" t="s">
        <v>507</v>
      </c>
      <c r="C5766" s="55" t="s">
        <v>1922</v>
      </c>
      <c r="D5766" s="55"/>
      <c r="E5766" s="55">
        <v>22</v>
      </c>
      <c r="F5766" s="55">
        <v>6</v>
      </c>
      <c r="G5766" s="66">
        <v>1.2948999999999999</v>
      </c>
      <c r="H5766" s="66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87</v>
      </c>
      <c r="P5766" s="56"/>
      <c r="Q5766" s="56"/>
    </row>
    <row r="5767" spans="1:17" ht="15" customHeight="1" x14ac:dyDescent="0.3">
      <c r="A5767" s="55">
        <v>8298</v>
      </c>
      <c r="B5767" s="55" t="s">
        <v>508</v>
      </c>
      <c r="C5767" s="55" t="s">
        <v>1924</v>
      </c>
      <c r="D5767" s="55"/>
      <c r="E5767" s="55">
        <v>22</v>
      </c>
      <c r="F5767" s="55">
        <v>6</v>
      </c>
      <c r="G5767" s="66">
        <v>1.2948999999999999</v>
      </c>
      <c r="H5767" s="66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87</v>
      </c>
      <c r="P5767" s="55"/>
      <c r="Q5767" s="55"/>
    </row>
    <row r="5768" spans="1:17" ht="15" customHeight="1" x14ac:dyDescent="0.3">
      <c r="A5768" s="55">
        <v>8255</v>
      </c>
      <c r="B5768" s="55" t="s">
        <v>509</v>
      </c>
      <c r="C5768" s="55" t="s">
        <v>1923</v>
      </c>
      <c r="D5768" s="55"/>
      <c r="E5768" s="55">
        <v>22</v>
      </c>
      <c r="F5768" s="55">
        <v>6</v>
      </c>
      <c r="G5768" s="66">
        <v>1.2948999999999999</v>
      </c>
      <c r="H5768" s="66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37</v>
      </c>
      <c r="O5768" s="55" t="s">
        <v>87</v>
      </c>
      <c r="P5768" s="56"/>
      <c r="Q5768" s="56"/>
    </row>
    <row r="5769" spans="1:17" ht="15" customHeight="1" x14ac:dyDescent="0.3">
      <c r="A5769" s="55">
        <v>8326</v>
      </c>
      <c r="B5769" s="55" t="s">
        <v>1929</v>
      </c>
      <c r="C5769" s="55" t="s">
        <v>1930</v>
      </c>
      <c r="D5769" s="55"/>
      <c r="E5769" s="55">
        <v>22</v>
      </c>
      <c r="F5769" s="55">
        <v>12</v>
      </c>
      <c r="G5769" s="66">
        <v>0.69490000000000007</v>
      </c>
      <c r="H5769" s="66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37</v>
      </c>
      <c r="O5769" s="55" t="s">
        <v>87</v>
      </c>
      <c r="P5769" s="55"/>
      <c r="Q5769" s="55"/>
    </row>
    <row r="5770" spans="1:17" ht="15" customHeight="1" x14ac:dyDescent="0.3">
      <c r="A5770" s="55">
        <v>8327</v>
      </c>
      <c r="B5770" s="55" t="s">
        <v>1931</v>
      </c>
      <c r="C5770" s="55" t="s">
        <v>1932</v>
      </c>
      <c r="D5770" s="55"/>
      <c r="E5770" s="55">
        <v>22</v>
      </c>
      <c r="F5770" s="55">
        <v>12</v>
      </c>
      <c r="G5770" s="66">
        <v>0.69490000000000007</v>
      </c>
      <c r="H5770" s="66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37</v>
      </c>
      <c r="O5770" s="55" t="s">
        <v>87</v>
      </c>
      <c r="P5770" s="55"/>
      <c r="Q5770" s="55"/>
    </row>
    <row r="5771" spans="1:17" ht="15" customHeight="1" x14ac:dyDescent="0.3">
      <c r="A5771" s="55">
        <v>8325</v>
      </c>
      <c r="B5771" s="55" t="s">
        <v>1927</v>
      </c>
      <c r="C5771" s="55" t="s">
        <v>1928</v>
      </c>
      <c r="D5771" s="55"/>
      <c r="E5771" s="55">
        <v>22</v>
      </c>
      <c r="F5771" s="55">
        <v>12</v>
      </c>
      <c r="G5771" s="66">
        <v>0.69490000000000007</v>
      </c>
      <c r="H5771" s="66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37</v>
      </c>
      <c r="O5771" s="55" t="s">
        <v>87</v>
      </c>
      <c r="P5771" s="55"/>
      <c r="Q5771" s="55"/>
    </row>
    <row r="5772" spans="1:17" ht="15" customHeight="1" x14ac:dyDescent="0.3">
      <c r="A5772" s="55">
        <v>19836</v>
      </c>
      <c r="B5772" s="55" t="s">
        <v>1982</v>
      </c>
      <c r="C5772" s="55" t="s">
        <v>1983</v>
      </c>
      <c r="D5772" s="55"/>
      <c r="E5772" s="55">
        <v>22</v>
      </c>
      <c r="F5772" s="55">
        <v>12</v>
      </c>
      <c r="G5772" s="66">
        <v>0.69490000000000007</v>
      </c>
      <c r="H5772" s="66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37</v>
      </c>
      <c r="O5772" s="55" t="s">
        <v>87</v>
      </c>
      <c r="P5772" s="56"/>
      <c r="Q5772" s="56"/>
    </row>
    <row r="5773" spans="1:17" ht="15" customHeight="1" x14ac:dyDescent="0.3">
      <c r="A5773" s="55">
        <v>8323</v>
      </c>
      <c r="B5773" s="55" t="s">
        <v>510</v>
      </c>
      <c r="C5773" s="55" t="s">
        <v>511</v>
      </c>
      <c r="D5773" s="55"/>
      <c r="E5773" s="55">
        <v>22</v>
      </c>
      <c r="F5773" s="55">
        <v>12</v>
      </c>
      <c r="G5773" s="66">
        <v>0.69490000000000007</v>
      </c>
      <c r="H5773" s="66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87</v>
      </c>
      <c r="P5773" s="55"/>
      <c r="Q5773" s="55"/>
    </row>
    <row r="5774" spans="1:17" ht="15" customHeight="1" x14ac:dyDescent="0.3">
      <c r="A5774" s="55">
        <v>8321</v>
      </c>
      <c r="B5774" s="55" t="s">
        <v>1925</v>
      </c>
      <c r="C5774" s="55" t="s">
        <v>1926</v>
      </c>
      <c r="D5774" s="55"/>
      <c r="E5774" s="55">
        <v>22</v>
      </c>
      <c r="F5774" s="55">
        <v>12</v>
      </c>
      <c r="G5774" s="66">
        <v>0.69490000000000007</v>
      </c>
      <c r="H5774" s="66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87</v>
      </c>
      <c r="P5774" s="55"/>
      <c r="Q5774" s="55"/>
    </row>
    <row r="5775" spans="1:17" ht="15" customHeight="1" x14ac:dyDescent="0.3">
      <c r="A5775" s="55">
        <v>19837</v>
      </c>
      <c r="B5775" s="55" t="s">
        <v>1984</v>
      </c>
      <c r="C5775" s="55" t="s">
        <v>1985</v>
      </c>
      <c r="D5775" s="55"/>
      <c r="E5775" s="55">
        <v>22</v>
      </c>
      <c r="F5775" s="55">
        <v>12</v>
      </c>
      <c r="G5775" s="66">
        <v>0.69490000000000007</v>
      </c>
      <c r="H5775" s="66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87</v>
      </c>
      <c r="P5775" s="56"/>
      <c r="Q5775" s="56"/>
    </row>
    <row r="5776" spans="1:17" ht="15" customHeight="1" x14ac:dyDescent="0.3">
      <c r="A5776" s="55">
        <v>8197</v>
      </c>
      <c r="B5776" s="55" t="s">
        <v>512</v>
      </c>
      <c r="C5776" s="55" t="s">
        <v>513</v>
      </c>
      <c r="D5776" s="55"/>
      <c r="E5776" s="55">
        <v>22</v>
      </c>
      <c r="F5776" s="55">
        <v>24</v>
      </c>
      <c r="G5776" s="66">
        <v>1.3949</v>
      </c>
      <c r="H5776" s="66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184</v>
      </c>
      <c r="P5776" s="56"/>
      <c r="Q5776" s="56"/>
    </row>
    <row r="5777" spans="1:17" ht="15" customHeight="1" x14ac:dyDescent="0.3">
      <c r="A5777" s="55">
        <v>17183</v>
      </c>
      <c r="B5777" s="55" t="s">
        <v>514</v>
      </c>
      <c r="C5777" s="55" t="s">
        <v>515</v>
      </c>
      <c r="D5777" s="55"/>
      <c r="E5777" s="55">
        <v>22</v>
      </c>
      <c r="F5777" s="55">
        <v>24</v>
      </c>
      <c r="G5777" s="66">
        <v>1.5548999999999999</v>
      </c>
      <c r="H5777" s="66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184</v>
      </c>
      <c r="P5777" s="56"/>
      <c r="Q5777" s="56"/>
    </row>
    <row r="5778" spans="1:17" ht="15" customHeight="1" x14ac:dyDescent="0.3">
      <c r="A5778" s="55">
        <v>17186</v>
      </c>
      <c r="B5778" s="55" t="s">
        <v>516</v>
      </c>
      <c r="C5778" s="55" t="s">
        <v>517</v>
      </c>
      <c r="D5778" s="55"/>
      <c r="E5778" s="55">
        <v>22</v>
      </c>
      <c r="F5778" s="55">
        <v>24</v>
      </c>
      <c r="G5778" s="66">
        <v>1.0949</v>
      </c>
      <c r="H5778" s="66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184</v>
      </c>
      <c r="P5778" s="56"/>
      <c r="Q5778" s="56"/>
    </row>
    <row r="5779" spans="1:17" ht="15" customHeight="1" x14ac:dyDescent="0.3">
      <c r="A5779" s="55">
        <v>17184</v>
      </c>
      <c r="B5779" s="55" t="s">
        <v>518</v>
      </c>
      <c r="C5779" s="55" t="s">
        <v>519</v>
      </c>
      <c r="D5779" s="55"/>
      <c r="E5779" s="55">
        <v>22</v>
      </c>
      <c r="F5779" s="55">
        <v>24</v>
      </c>
      <c r="G5779" s="66">
        <v>0.99490000000000001</v>
      </c>
      <c r="H5779" s="66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184</v>
      </c>
      <c r="P5779" s="56"/>
      <c r="Q5779" s="56"/>
    </row>
    <row r="5780" spans="1:17" ht="15" customHeight="1" x14ac:dyDescent="0.3">
      <c r="A5780" s="55">
        <v>17187</v>
      </c>
      <c r="B5780" s="55" t="s">
        <v>520</v>
      </c>
      <c r="C5780" s="55" t="s">
        <v>521</v>
      </c>
      <c r="D5780" s="55"/>
      <c r="E5780" s="55">
        <v>22</v>
      </c>
      <c r="F5780" s="55">
        <v>12</v>
      </c>
      <c r="G5780" s="66">
        <v>2.2048999999999999</v>
      </c>
      <c r="H5780" s="66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184</v>
      </c>
      <c r="P5780" s="56"/>
      <c r="Q5780" s="56"/>
    </row>
    <row r="5781" spans="1:17" ht="15" customHeight="1" x14ac:dyDescent="0.3">
      <c r="A5781" s="55">
        <v>20038</v>
      </c>
      <c r="B5781" s="55" t="s">
        <v>1986</v>
      </c>
      <c r="C5781" s="55" t="s">
        <v>1987</v>
      </c>
      <c r="D5781" s="55"/>
      <c r="E5781" s="55">
        <v>22</v>
      </c>
      <c r="F5781" s="55">
        <v>12</v>
      </c>
      <c r="G5781" s="66">
        <v>2.3949000000000003</v>
      </c>
      <c r="H5781" s="66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87</v>
      </c>
      <c r="P5781" s="55"/>
      <c r="Q5781" s="55"/>
    </row>
    <row r="5782" spans="1:17" ht="15" customHeight="1" x14ac:dyDescent="0.3">
      <c r="A5782" s="55">
        <v>20039</v>
      </c>
      <c r="B5782" s="55" t="s">
        <v>1988</v>
      </c>
      <c r="C5782" s="55" t="s">
        <v>1989</v>
      </c>
      <c r="D5782" s="55"/>
      <c r="E5782" s="55">
        <v>22</v>
      </c>
      <c r="F5782" s="55">
        <v>12</v>
      </c>
      <c r="G5782" s="66">
        <v>2.3949000000000003</v>
      </c>
      <c r="H5782" s="66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87</v>
      </c>
      <c r="P5782" s="55"/>
      <c r="Q5782" s="55"/>
    </row>
    <row r="5783" spans="1:17" ht="15" customHeight="1" x14ac:dyDescent="0.3">
      <c r="A5783" s="55">
        <v>20041</v>
      </c>
      <c r="B5783" s="55" t="s">
        <v>1990</v>
      </c>
      <c r="C5783" s="55" t="s">
        <v>1991</v>
      </c>
      <c r="D5783" s="55"/>
      <c r="E5783" s="55">
        <v>22</v>
      </c>
      <c r="F5783" s="55">
        <v>12</v>
      </c>
      <c r="G5783" s="66">
        <v>2.3949000000000003</v>
      </c>
      <c r="H5783" s="66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87</v>
      </c>
      <c r="P5783" s="55"/>
      <c r="Q5783" s="55"/>
    </row>
    <row r="5784" spans="1:17" ht="15" customHeight="1" x14ac:dyDescent="0.3">
      <c r="A5784" s="55">
        <v>20042</v>
      </c>
      <c r="B5784" s="55" t="s">
        <v>1992</v>
      </c>
      <c r="C5784" s="55" t="s">
        <v>1993</v>
      </c>
      <c r="D5784" s="55"/>
      <c r="E5784" s="55">
        <v>22</v>
      </c>
      <c r="F5784" s="55">
        <v>12</v>
      </c>
      <c r="G5784" s="66">
        <v>2.3949000000000003</v>
      </c>
      <c r="H5784" s="66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87</v>
      </c>
      <c r="P5784" s="55"/>
      <c r="Q5784" s="55"/>
    </row>
    <row r="5785" spans="1:17" ht="15" customHeight="1" x14ac:dyDescent="0.3">
      <c r="A5785" s="55">
        <v>23180</v>
      </c>
      <c r="B5785" s="55" t="s">
        <v>2049</v>
      </c>
      <c r="C5785" s="55" t="s">
        <v>2050</v>
      </c>
      <c r="D5785" s="55"/>
      <c r="E5785" s="55">
        <v>22</v>
      </c>
      <c r="F5785" s="55">
        <v>6</v>
      </c>
      <c r="G5785" s="66">
        <v>2.5949</v>
      </c>
      <c r="H5785" s="66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87</v>
      </c>
      <c r="P5785" s="56"/>
      <c r="Q5785" s="56"/>
    </row>
    <row r="5786" spans="1:17" ht="15" customHeight="1" x14ac:dyDescent="0.3">
      <c r="A5786" s="55">
        <v>23176</v>
      </c>
      <c r="B5786" s="55" t="s">
        <v>2043</v>
      </c>
      <c r="C5786" s="55" t="s">
        <v>2044</v>
      </c>
      <c r="D5786" s="55"/>
      <c r="E5786" s="55">
        <v>22</v>
      </c>
      <c r="F5786" s="55">
        <v>6</v>
      </c>
      <c r="G5786" s="66">
        <v>2.5949</v>
      </c>
      <c r="H5786" s="66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87</v>
      </c>
      <c r="P5786" s="56"/>
      <c r="Q5786" s="56"/>
    </row>
    <row r="5787" spans="1:17" ht="15" customHeight="1" x14ac:dyDescent="0.3">
      <c r="A5787" s="55">
        <v>23179</v>
      </c>
      <c r="B5787" s="55" t="s">
        <v>2047</v>
      </c>
      <c r="C5787" s="55" t="s">
        <v>2048</v>
      </c>
      <c r="D5787" s="55"/>
      <c r="E5787" s="55">
        <v>22</v>
      </c>
      <c r="F5787" s="55">
        <v>6</v>
      </c>
      <c r="G5787" s="66">
        <v>2.5949</v>
      </c>
      <c r="H5787" s="66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87</v>
      </c>
      <c r="P5787" s="56"/>
      <c r="Q5787" s="56"/>
    </row>
    <row r="5788" spans="1:17" ht="15" customHeight="1" x14ac:dyDescent="0.3">
      <c r="A5788" s="55">
        <v>23174</v>
      </c>
      <c r="B5788" s="55" t="s">
        <v>2039</v>
      </c>
      <c r="C5788" s="55" t="s">
        <v>2040</v>
      </c>
      <c r="D5788" s="55"/>
      <c r="E5788" s="55">
        <v>22</v>
      </c>
      <c r="F5788" s="55">
        <v>6</v>
      </c>
      <c r="G5788" s="66">
        <v>2.5949</v>
      </c>
      <c r="H5788" s="66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87</v>
      </c>
      <c r="P5788" s="56"/>
      <c r="Q5788" s="56"/>
    </row>
    <row r="5789" spans="1:17" ht="15" customHeight="1" x14ac:dyDescent="0.3">
      <c r="A5789" s="55">
        <v>23183</v>
      </c>
      <c r="B5789" s="55" t="s">
        <v>2055</v>
      </c>
      <c r="C5789" s="55" t="s">
        <v>2056</v>
      </c>
      <c r="D5789" s="55"/>
      <c r="E5789" s="55">
        <v>22</v>
      </c>
      <c r="F5789" s="55">
        <v>6</v>
      </c>
      <c r="G5789" s="66">
        <v>2.5949</v>
      </c>
      <c r="H5789" s="66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87</v>
      </c>
      <c r="P5789" s="56"/>
      <c r="Q5789" s="56"/>
    </row>
    <row r="5790" spans="1:17" ht="15" customHeight="1" x14ac:dyDescent="0.3">
      <c r="A5790" s="55">
        <v>23178</v>
      </c>
      <c r="B5790" s="55" t="s">
        <v>2045</v>
      </c>
      <c r="C5790" s="55" t="s">
        <v>2046</v>
      </c>
      <c r="D5790" s="55"/>
      <c r="E5790" s="55">
        <v>22</v>
      </c>
      <c r="F5790" s="55">
        <v>6</v>
      </c>
      <c r="G5790" s="66">
        <v>2.5949</v>
      </c>
      <c r="H5790" s="66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87</v>
      </c>
      <c r="P5790" s="56"/>
      <c r="Q5790" s="56"/>
    </row>
    <row r="5791" spans="1:17" ht="15" customHeight="1" x14ac:dyDescent="0.3">
      <c r="A5791" s="55">
        <v>23182</v>
      </c>
      <c r="B5791" s="55" t="s">
        <v>2053</v>
      </c>
      <c r="C5791" s="55" t="s">
        <v>2054</v>
      </c>
      <c r="D5791" s="55"/>
      <c r="E5791" s="55">
        <v>22</v>
      </c>
      <c r="F5791" s="55">
        <v>6</v>
      </c>
      <c r="G5791" s="66">
        <v>2.5949</v>
      </c>
      <c r="H5791" s="66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87</v>
      </c>
      <c r="P5791" s="56"/>
      <c r="Q5791" s="56"/>
    </row>
    <row r="5792" spans="1:17" ht="15" customHeight="1" x14ac:dyDescent="0.3">
      <c r="A5792" s="55">
        <v>23175</v>
      </c>
      <c r="B5792" s="55" t="s">
        <v>2041</v>
      </c>
      <c r="C5792" s="55" t="s">
        <v>2042</v>
      </c>
      <c r="D5792" s="55"/>
      <c r="E5792" s="55">
        <v>22</v>
      </c>
      <c r="F5792" s="55">
        <v>6</v>
      </c>
      <c r="G5792" s="66">
        <v>2.5949</v>
      </c>
      <c r="H5792" s="66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87</v>
      </c>
      <c r="P5792" s="56"/>
      <c r="Q5792" s="56"/>
    </row>
    <row r="5793" spans="1:17" ht="15" customHeight="1" x14ac:dyDescent="0.3">
      <c r="A5793" s="55">
        <v>23185</v>
      </c>
      <c r="B5793" s="55" t="s">
        <v>2059</v>
      </c>
      <c r="C5793" s="55" t="s">
        <v>2060</v>
      </c>
      <c r="D5793" s="55"/>
      <c r="E5793" s="55">
        <v>22</v>
      </c>
      <c r="F5793" s="55">
        <v>6</v>
      </c>
      <c r="G5793" s="66">
        <v>2.5949</v>
      </c>
      <c r="H5793" s="66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87</v>
      </c>
      <c r="P5793" s="56"/>
      <c r="Q5793" s="56"/>
    </row>
    <row r="5794" spans="1:17" ht="15" customHeight="1" x14ac:dyDescent="0.3">
      <c r="A5794" s="55">
        <v>23184</v>
      </c>
      <c r="B5794" s="55" t="s">
        <v>2057</v>
      </c>
      <c r="C5794" s="55" t="s">
        <v>2058</v>
      </c>
      <c r="D5794" s="55"/>
      <c r="E5794" s="55">
        <v>22</v>
      </c>
      <c r="F5794" s="55">
        <v>6</v>
      </c>
      <c r="G5794" s="66">
        <v>2.5949</v>
      </c>
      <c r="H5794" s="66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87</v>
      </c>
      <c r="P5794" s="56"/>
      <c r="Q5794" s="56"/>
    </row>
    <row r="5795" spans="1:17" ht="15" customHeight="1" x14ac:dyDescent="0.3">
      <c r="A5795" s="55">
        <v>23186</v>
      </c>
      <c r="B5795" s="55" t="s">
        <v>2061</v>
      </c>
      <c r="C5795" s="55" t="s">
        <v>2062</v>
      </c>
      <c r="D5795" s="55"/>
      <c r="E5795" s="55">
        <v>22</v>
      </c>
      <c r="F5795" s="55">
        <v>6</v>
      </c>
      <c r="G5795" s="66">
        <v>2.5949</v>
      </c>
      <c r="H5795" s="66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37</v>
      </c>
      <c r="O5795" s="55" t="s">
        <v>87</v>
      </c>
      <c r="P5795" s="55"/>
      <c r="Q5795" s="55"/>
    </row>
    <row r="5796" spans="1:17" ht="15" customHeight="1" x14ac:dyDescent="0.3">
      <c r="A5796" s="55">
        <v>23181</v>
      </c>
      <c r="B5796" s="55" t="s">
        <v>2051</v>
      </c>
      <c r="C5796" s="55" t="s">
        <v>2052</v>
      </c>
      <c r="D5796" s="55"/>
      <c r="E5796" s="55">
        <v>22</v>
      </c>
      <c r="F5796" s="55">
        <v>6</v>
      </c>
      <c r="G5796" s="66">
        <v>2.5949</v>
      </c>
      <c r="H5796" s="66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37</v>
      </c>
      <c r="O5796" s="55" t="s">
        <v>87</v>
      </c>
      <c r="P5796" s="56"/>
      <c r="Q5796" s="56"/>
    </row>
    <row r="5797" spans="1:17" ht="15" customHeight="1" x14ac:dyDescent="0.3">
      <c r="A5797" s="55">
        <v>23187</v>
      </c>
      <c r="B5797" s="55" t="s">
        <v>2063</v>
      </c>
      <c r="C5797" s="55" t="s">
        <v>2064</v>
      </c>
      <c r="D5797" s="55"/>
      <c r="E5797" s="55">
        <v>22</v>
      </c>
      <c r="F5797" s="55">
        <v>6</v>
      </c>
      <c r="G5797" s="66">
        <v>2.5949</v>
      </c>
      <c r="H5797" s="66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37</v>
      </c>
      <c r="O5797" s="55" t="s">
        <v>87</v>
      </c>
      <c r="P5797" s="55"/>
      <c r="Q5797" s="55"/>
    </row>
    <row r="5798" spans="1:17" ht="15" customHeight="1" x14ac:dyDescent="0.3">
      <c r="A5798" s="55">
        <v>2880</v>
      </c>
      <c r="B5798" s="55" t="s">
        <v>1916</v>
      </c>
      <c r="C5798" s="55" t="s">
        <v>1917</v>
      </c>
      <c r="D5798" s="55"/>
      <c r="E5798" s="55">
        <v>22</v>
      </c>
      <c r="F5798" s="55">
        <v>6</v>
      </c>
      <c r="G5798" s="66">
        <v>1.9949000000000001</v>
      </c>
      <c r="H5798" s="66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37</v>
      </c>
      <c r="O5798" s="55" t="s">
        <v>87</v>
      </c>
      <c r="P5798" s="56"/>
      <c r="Q5798" s="56"/>
    </row>
    <row r="5799" spans="1:17" ht="15" customHeight="1" x14ac:dyDescent="0.3">
      <c r="A5799" s="55">
        <v>3917</v>
      </c>
      <c r="B5799" s="55" t="s">
        <v>1918</v>
      </c>
      <c r="C5799" s="55" t="s">
        <v>1919</v>
      </c>
      <c r="D5799" s="55"/>
      <c r="E5799" s="55">
        <v>22</v>
      </c>
      <c r="F5799" s="55">
        <v>6</v>
      </c>
      <c r="G5799" s="66">
        <v>1.9949000000000001</v>
      </c>
      <c r="H5799" s="66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37</v>
      </c>
      <c r="O5799" s="55" t="s">
        <v>87</v>
      </c>
      <c r="P5799" s="56"/>
      <c r="Q5799" s="56"/>
    </row>
    <row r="5800" spans="1:17" ht="15" customHeight="1" x14ac:dyDescent="0.3">
      <c r="A5800" s="55">
        <v>23190</v>
      </c>
      <c r="B5800" s="55" t="s">
        <v>2067</v>
      </c>
      <c r="C5800" s="55" t="s">
        <v>2068</v>
      </c>
      <c r="D5800" s="55"/>
      <c r="E5800" s="55">
        <v>22</v>
      </c>
      <c r="F5800" s="55">
        <v>6</v>
      </c>
      <c r="G5800" s="66">
        <v>1.9949000000000001</v>
      </c>
      <c r="H5800" s="66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25">
      <c r="A5801" s="57">
        <v>23111</v>
      </c>
      <c r="B5801" s="57" t="s">
        <v>4787</v>
      </c>
      <c r="C5801" s="57" t="s">
        <v>4788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37</v>
      </c>
      <c r="O5801" s="57" t="s">
        <v>87</v>
      </c>
      <c r="P5801" s="57" t="s">
        <v>2231</v>
      </c>
      <c r="Q5801" s="57"/>
    </row>
    <row r="5802" spans="1:17" ht="15" customHeight="1" x14ac:dyDescent="0.25">
      <c r="A5802" s="57">
        <v>23112</v>
      </c>
      <c r="B5802" s="57" t="s">
        <v>4789</v>
      </c>
      <c r="C5802" s="57" t="s">
        <v>4790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37</v>
      </c>
      <c r="O5802" s="57" t="s">
        <v>87</v>
      </c>
      <c r="P5802" s="57" t="s">
        <v>2231</v>
      </c>
      <c r="Q5802" s="57"/>
    </row>
    <row r="5803" spans="1:17" ht="15" customHeight="1" x14ac:dyDescent="0.25">
      <c r="A5803" s="57">
        <v>23113</v>
      </c>
      <c r="B5803" s="57" t="s">
        <v>4791</v>
      </c>
      <c r="C5803" s="57" t="s">
        <v>4792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37</v>
      </c>
      <c r="O5803" s="57" t="s">
        <v>87</v>
      </c>
      <c r="P5803" s="57" t="s">
        <v>2231</v>
      </c>
      <c r="Q5803" s="57"/>
    </row>
    <row r="5804" spans="1:17" ht="15" customHeight="1" x14ac:dyDescent="0.25">
      <c r="A5804" s="57">
        <v>23114</v>
      </c>
      <c r="B5804" s="57" t="s">
        <v>4793</v>
      </c>
      <c r="C5804" s="57" t="s">
        <v>4794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37</v>
      </c>
      <c r="O5804" s="57" t="s">
        <v>87</v>
      </c>
      <c r="P5804" s="57" t="s">
        <v>2231</v>
      </c>
      <c r="Q5804" s="57"/>
    </row>
    <row r="5805" spans="1:17" ht="15" customHeight="1" x14ac:dyDescent="0.3">
      <c r="A5805" s="55">
        <v>8462</v>
      </c>
      <c r="B5805" s="55" t="s">
        <v>1941</v>
      </c>
      <c r="C5805" s="55" t="s">
        <v>1942</v>
      </c>
      <c r="D5805" s="55"/>
      <c r="E5805" s="55">
        <v>22</v>
      </c>
      <c r="F5805" s="55">
        <v>6</v>
      </c>
      <c r="G5805" s="66">
        <v>1.9949000000000001</v>
      </c>
      <c r="H5805" s="66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23188</v>
      </c>
      <c r="B5806" s="55" t="s">
        <v>2065</v>
      </c>
      <c r="C5806" s="55" t="s">
        <v>2066</v>
      </c>
      <c r="D5806" s="55"/>
      <c r="E5806" s="55">
        <v>22</v>
      </c>
      <c r="F5806" s="55">
        <v>6</v>
      </c>
      <c r="G5806" s="66">
        <v>1.9949000000000001</v>
      </c>
      <c r="H5806" s="66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37</v>
      </c>
      <c r="O5806" s="55" t="s">
        <v>87</v>
      </c>
      <c r="P5806" s="55"/>
      <c r="Q5806" s="55"/>
    </row>
    <row r="5807" spans="1:17" ht="15" customHeight="1" x14ac:dyDescent="0.3">
      <c r="A5807" s="55">
        <v>8380</v>
      </c>
      <c r="B5807" s="55" t="s">
        <v>1937</v>
      </c>
      <c r="C5807" s="55" t="s">
        <v>1938</v>
      </c>
      <c r="D5807" s="55"/>
      <c r="E5807" s="55">
        <v>22</v>
      </c>
      <c r="F5807" s="55">
        <v>12</v>
      </c>
      <c r="G5807" s="66">
        <v>2.0548999999999999</v>
      </c>
      <c r="H5807" s="66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8378</v>
      </c>
      <c r="B5808" s="55" t="s">
        <v>1935</v>
      </c>
      <c r="C5808" s="55" t="s">
        <v>1936</v>
      </c>
      <c r="D5808" s="55"/>
      <c r="E5808" s="55">
        <v>22</v>
      </c>
      <c r="F5808" s="55">
        <v>12</v>
      </c>
      <c r="G5808" s="66">
        <v>2.0548999999999999</v>
      </c>
      <c r="H5808" s="66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37</v>
      </c>
      <c r="O5808" s="55" t="s">
        <v>87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6">
        <v>1.2548999999999999</v>
      </c>
      <c r="H5809" s="66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37</v>
      </c>
      <c r="O5809" s="55" t="s">
        <v>87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2033</v>
      </c>
      <c r="C5810" s="55" t="s">
        <v>2034</v>
      </c>
      <c r="D5810" s="55"/>
      <c r="E5810" s="55">
        <v>22</v>
      </c>
      <c r="F5810" s="55">
        <v>6</v>
      </c>
      <c r="G5810" s="66">
        <v>1.2548999999999999</v>
      </c>
      <c r="H5810" s="66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23171</v>
      </c>
      <c r="B5811" s="55" t="s">
        <v>2035</v>
      </c>
      <c r="C5811" s="55" t="s">
        <v>2036</v>
      </c>
      <c r="D5811" s="55"/>
      <c r="E5811" s="55">
        <v>22</v>
      </c>
      <c r="F5811" s="55">
        <v>6</v>
      </c>
      <c r="G5811" s="66">
        <v>1.2548999999999999</v>
      </c>
      <c r="H5811" s="66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37</v>
      </c>
      <c r="O5811" s="55" t="s">
        <v>87</v>
      </c>
      <c r="P5811" s="56"/>
      <c r="Q5811" s="56"/>
    </row>
    <row r="5812" spans="1:17" ht="15" customHeight="1" x14ac:dyDescent="0.3">
      <c r="A5812" s="55">
        <v>8376</v>
      </c>
      <c r="B5812" s="55" t="s">
        <v>1933</v>
      </c>
      <c r="C5812" s="55" t="s">
        <v>1934</v>
      </c>
      <c r="D5812" s="55"/>
      <c r="E5812" s="55">
        <v>22</v>
      </c>
      <c r="F5812" s="55">
        <v>10</v>
      </c>
      <c r="G5812" s="66">
        <v>1.2548999999999999</v>
      </c>
      <c r="H5812" s="66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37</v>
      </c>
      <c r="O5812" s="55" t="s">
        <v>87</v>
      </c>
      <c r="P5812" s="55"/>
      <c r="Q5812" s="55"/>
    </row>
    <row r="5813" spans="1:17" ht="15" customHeight="1" x14ac:dyDescent="0.3">
      <c r="A5813" s="55">
        <v>8443</v>
      </c>
      <c r="B5813" s="55" t="s">
        <v>1939</v>
      </c>
      <c r="C5813" s="55" t="s">
        <v>1940</v>
      </c>
      <c r="D5813" s="55"/>
      <c r="E5813" s="55">
        <v>22</v>
      </c>
      <c r="F5813" s="55">
        <v>10</v>
      </c>
      <c r="G5813" s="66">
        <v>1.2548999999999999</v>
      </c>
      <c r="H5813" s="66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23165</v>
      </c>
      <c r="B5814" s="55" t="s">
        <v>2031</v>
      </c>
      <c r="C5814" s="55" t="s">
        <v>2032</v>
      </c>
      <c r="D5814" s="55"/>
      <c r="E5814" s="55">
        <v>22</v>
      </c>
      <c r="F5814" s="55">
        <v>24</v>
      </c>
      <c r="G5814" s="66">
        <v>1.5949</v>
      </c>
      <c r="H5814" s="66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25">
      <c r="A5815" s="57">
        <v>19461</v>
      </c>
      <c r="B5815" s="57" t="s">
        <v>4573</v>
      </c>
      <c r="C5815" s="57" t="s">
        <v>4574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37</v>
      </c>
      <c r="O5815" s="57" t="s">
        <v>38</v>
      </c>
      <c r="P5815" s="57" t="s">
        <v>2231</v>
      </c>
      <c r="Q5815" s="57"/>
    </row>
    <row r="5816" spans="1:17" ht="15" customHeight="1" x14ac:dyDescent="0.25">
      <c r="A5816" s="57">
        <v>20639</v>
      </c>
      <c r="B5816" s="57" t="s">
        <v>4633</v>
      </c>
      <c r="C5816" s="57" t="s">
        <v>4634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37</v>
      </c>
      <c r="O5816" s="57" t="s">
        <v>38</v>
      </c>
      <c r="P5816" s="57" t="s">
        <v>2231</v>
      </c>
      <c r="Q5816" s="57"/>
    </row>
    <row r="5817" spans="1:17" ht="15" customHeight="1" x14ac:dyDescent="0.25">
      <c r="A5817" s="57">
        <v>20641</v>
      </c>
      <c r="B5817" s="57" t="s">
        <v>4637</v>
      </c>
      <c r="C5817" s="57" t="s">
        <v>4638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37</v>
      </c>
      <c r="O5817" s="57" t="s">
        <v>38</v>
      </c>
      <c r="P5817" s="57" t="s">
        <v>2231</v>
      </c>
      <c r="Q5817" s="57"/>
    </row>
    <row r="5818" spans="1:17" ht="15" customHeight="1" x14ac:dyDescent="0.25">
      <c r="A5818" s="57">
        <v>20640</v>
      </c>
      <c r="B5818" s="57" t="s">
        <v>4635</v>
      </c>
      <c r="C5818" s="57" t="s">
        <v>4636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37</v>
      </c>
      <c r="O5818" s="57" t="s">
        <v>38</v>
      </c>
      <c r="P5818" s="57" t="s">
        <v>2231</v>
      </c>
      <c r="Q5818" s="57"/>
    </row>
    <row r="5819" spans="1:17" ht="15" customHeight="1" x14ac:dyDescent="0.3">
      <c r="A5819" s="55">
        <v>20109</v>
      </c>
      <c r="B5819" s="55" t="s">
        <v>522</v>
      </c>
      <c r="C5819" s="55" t="s">
        <v>523</v>
      </c>
      <c r="D5819" s="55"/>
      <c r="E5819" s="55">
        <v>22</v>
      </c>
      <c r="F5819" s="55">
        <v>12</v>
      </c>
      <c r="G5819" s="66">
        <v>2.4948999999999999</v>
      </c>
      <c r="H5819" s="66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37</v>
      </c>
      <c r="O5819" s="55" t="s">
        <v>87</v>
      </c>
      <c r="P5819" s="55"/>
      <c r="Q5819" s="55"/>
    </row>
    <row r="5820" spans="1:17" ht="15" customHeight="1" x14ac:dyDescent="0.3">
      <c r="A5820" s="55">
        <v>18079</v>
      </c>
      <c r="B5820" s="55" t="s">
        <v>524</v>
      </c>
      <c r="C5820" s="55" t="s">
        <v>525</v>
      </c>
      <c r="D5820" s="55"/>
      <c r="E5820" s="55">
        <v>22</v>
      </c>
      <c r="F5820" s="55">
        <v>12</v>
      </c>
      <c r="G5820" s="66">
        <v>2.6949000000000001</v>
      </c>
      <c r="H5820" s="66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37</v>
      </c>
      <c r="O5820" s="55" t="s">
        <v>87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526</v>
      </c>
      <c r="C5821" s="55" t="s">
        <v>527</v>
      </c>
      <c r="D5821" s="55"/>
      <c r="E5821" s="55">
        <v>22</v>
      </c>
      <c r="F5821" s="55">
        <v>12</v>
      </c>
      <c r="G5821" s="66">
        <v>2.6949000000000001</v>
      </c>
      <c r="H5821" s="66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37</v>
      </c>
      <c r="O5821" s="55" t="s">
        <v>87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528</v>
      </c>
      <c r="C5822" s="55" t="s">
        <v>529</v>
      </c>
      <c r="D5822" s="55"/>
      <c r="E5822" s="55">
        <v>22</v>
      </c>
      <c r="F5822" s="55">
        <v>12</v>
      </c>
      <c r="G5822" s="66">
        <v>2.6949000000000001</v>
      </c>
      <c r="H5822" s="66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37</v>
      </c>
      <c r="O5822" s="55" t="s">
        <v>87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530</v>
      </c>
      <c r="C5823" s="55" t="s">
        <v>531</v>
      </c>
      <c r="D5823" s="55"/>
      <c r="E5823" s="55">
        <v>22</v>
      </c>
      <c r="F5823" s="55">
        <v>12</v>
      </c>
      <c r="G5823" s="66">
        <v>2.2948999999999997</v>
      </c>
      <c r="H5823" s="66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17380</v>
      </c>
      <c r="B5824" s="55" t="s">
        <v>532</v>
      </c>
      <c r="C5824" s="55" t="s">
        <v>533</v>
      </c>
      <c r="D5824" s="55"/>
      <c r="E5824" s="55">
        <v>22</v>
      </c>
      <c r="F5824" s="55">
        <v>12</v>
      </c>
      <c r="G5824" s="66">
        <v>2.0548999999999999</v>
      </c>
      <c r="H5824" s="66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37</v>
      </c>
      <c r="O5824" s="55" t="s">
        <v>87</v>
      </c>
      <c r="P5824" s="56"/>
      <c r="Q5824" s="56"/>
    </row>
    <row r="5825" spans="1:17" ht="15" customHeight="1" x14ac:dyDescent="0.3">
      <c r="A5825" s="55">
        <v>17381</v>
      </c>
      <c r="B5825" s="55" t="s">
        <v>534</v>
      </c>
      <c r="C5825" s="55" t="s">
        <v>535</v>
      </c>
      <c r="D5825" s="55"/>
      <c r="E5825" s="55">
        <v>22</v>
      </c>
      <c r="F5825" s="55">
        <v>12</v>
      </c>
      <c r="G5825" s="66">
        <v>2.1549</v>
      </c>
      <c r="H5825" s="66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17913</v>
      </c>
      <c r="B5826" s="55" t="s">
        <v>536</v>
      </c>
      <c r="C5826" s="55" t="s">
        <v>537</v>
      </c>
      <c r="D5826" s="55"/>
      <c r="E5826" s="55">
        <v>22</v>
      </c>
      <c r="F5826" s="55">
        <v>6</v>
      </c>
      <c r="G5826" s="66">
        <v>2.1949000000000001</v>
      </c>
      <c r="H5826" s="66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17912</v>
      </c>
      <c r="B5827" s="55" t="s">
        <v>538</v>
      </c>
      <c r="C5827" s="55" t="s">
        <v>539</v>
      </c>
      <c r="D5827" s="55"/>
      <c r="E5827" s="55">
        <v>22</v>
      </c>
      <c r="F5827" s="55">
        <v>6</v>
      </c>
      <c r="G5827" s="66">
        <v>3.8948999999999998</v>
      </c>
      <c r="H5827" s="66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37</v>
      </c>
      <c r="O5827" s="55" t="s">
        <v>216</v>
      </c>
      <c r="P5827" s="56"/>
      <c r="Q5827" s="56"/>
    </row>
    <row r="5828" spans="1:17" ht="15" customHeight="1" x14ac:dyDescent="0.3">
      <c r="A5828" s="55">
        <v>8542</v>
      </c>
      <c r="B5828" s="55" t="s">
        <v>540</v>
      </c>
      <c r="C5828" s="55" t="s">
        <v>541</v>
      </c>
      <c r="D5828" s="55"/>
      <c r="E5828" s="55">
        <v>22</v>
      </c>
      <c r="F5828" s="55">
        <v>6</v>
      </c>
      <c r="G5828" s="66">
        <v>6.5949</v>
      </c>
      <c r="H5828" s="66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37</v>
      </c>
      <c r="O5828" s="55" t="s">
        <v>216</v>
      </c>
      <c r="P5828" s="55"/>
      <c r="Q5828" s="55"/>
    </row>
    <row r="5829" spans="1:17" ht="15" customHeight="1" x14ac:dyDescent="0.3">
      <c r="A5829" s="55">
        <v>17917</v>
      </c>
      <c r="B5829" s="55" t="s">
        <v>542</v>
      </c>
      <c r="C5829" s="55" t="s">
        <v>543</v>
      </c>
      <c r="D5829" s="55"/>
      <c r="E5829" s="55">
        <v>22</v>
      </c>
      <c r="F5829" s="55">
        <v>12</v>
      </c>
      <c r="G5829" s="66">
        <v>2.1949000000000001</v>
      </c>
      <c r="H5829" s="66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37</v>
      </c>
      <c r="O5829" s="55" t="s">
        <v>87</v>
      </c>
      <c r="P5829" s="55"/>
      <c r="Q5829" s="55"/>
    </row>
    <row r="5830" spans="1:17" ht="15" customHeight="1" x14ac:dyDescent="0.3">
      <c r="A5830" s="55">
        <v>17916</v>
      </c>
      <c r="B5830" s="55" t="s">
        <v>544</v>
      </c>
      <c r="C5830" s="55" t="s">
        <v>545</v>
      </c>
      <c r="D5830" s="55"/>
      <c r="E5830" s="55">
        <v>22</v>
      </c>
      <c r="F5830" s="55">
        <v>12</v>
      </c>
      <c r="G5830" s="66">
        <v>2.1949000000000001</v>
      </c>
      <c r="H5830" s="66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37</v>
      </c>
      <c r="O5830" s="55" t="s">
        <v>87</v>
      </c>
      <c r="P5830" s="55"/>
      <c r="Q5830" s="55"/>
    </row>
    <row r="5831" spans="1:17" ht="15" customHeight="1" x14ac:dyDescent="0.3">
      <c r="A5831" s="55">
        <v>17919</v>
      </c>
      <c r="B5831" s="55" t="s">
        <v>546</v>
      </c>
      <c r="C5831" s="55" t="s">
        <v>547</v>
      </c>
      <c r="D5831" s="55"/>
      <c r="E5831" s="55">
        <v>22</v>
      </c>
      <c r="F5831" s="55">
        <v>12</v>
      </c>
      <c r="G5831" s="66">
        <v>2.1949000000000001</v>
      </c>
      <c r="H5831" s="66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37</v>
      </c>
      <c r="O5831" s="55" t="s">
        <v>87</v>
      </c>
      <c r="P5831" s="55"/>
      <c r="Q5831" s="55"/>
    </row>
    <row r="5832" spans="1:17" ht="15" customHeight="1" x14ac:dyDescent="0.3">
      <c r="A5832" s="55">
        <v>17915</v>
      </c>
      <c r="B5832" s="55" t="s">
        <v>548</v>
      </c>
      <c r="C5832" s="55" t="s">
        <v>549</v>
      </c>
      <c r="D5832" s="55"/>
      <c r="E5832" s="55">
        <v>22</v>
      </c>
      <c r="F5832" s="55">
        <v>12</v>
      </c>
      <c r="G5832" s="66">
        <v>2.1949000000000001</v>
      </c>
      <c r="H5832" s="66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37</v>
      </c>
      <c r="O5832" s="55" t="s">
        <v>87</v>
      </c>
      <c r="P5832" s="55"/>
      <c r="Q5832" s="55"/>
    </row>
    <row r="5833" spans="1:17" ht="15" customHeight="1" x14ac:dyDescent="0.3">
      <c r="A5833" s="55">
        <v>17918</v>
      </c>
      <c r="B5833" s="55" t="s">
        <v>550</v>
      </c>
      <c r="C5833" s="55" t="s">
        <v>551</v>
      </c>
      <c r="D5833" s="55"/>
      <c r="E5833" s="55">
        <v>22</v>
      </c>
      <c r="F5833" s="55">
        <v>12</v>
      </c>
      <c r="G5833" s="66">
        <v>2.1949000000000001</v>
      </c>
      <c r="H5833" s="66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37</v>
      </c>
      <c r="O5833" s="55" t="s">
        <v>87</v>
      </c>
      <c r="P5833" s="55"/>
      <c r="Q5833" s="55"/>
    </row>
    <row r="5834" spans="1:17" ht="15" customHeight="1" x14ac:dyDescent="0.3">
      <c r="A5834" s="55">
        <v>17920</v>
      </c>
      <c r="B5834" s="55" t="s">
        <v>552</v>
      </c>
      <c r="C5834" s="55" t="s">
        <v>553</v>
      </c>
      <c r="D5834" s="55"/>
      <c r="E5834" s="55">
        <v>22</v>
      </c>
      <c r="F5834" s="55">
        <v>12</v>
      </c>
      <c r="G5834" s="66">
        <v>2.1949000000000001</v>
      </c>
      <c r="H5834" s="66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37</v>
      </c>
      <c r="O5834" s="55" t="s">
        <v>87</v>
      </c>
      <c r="P5834" s="55"/>
      <c r="Q5834" s="55"/>
    </row>
    <row r="5835" spans="1:17" ht="15" customHeight="1" x14ac:dyDescent="0.3">
      <c r="A5835" s="55">
        <v>21018</v>
      </c>
      <c r="B5835" s="55" t="s">
        <v>554</v>
      </c>
      <c r="C5835" s="55" t="s">
        <v>555</v>
      </c>
      <c r="D5835" s="55"/>
      <c r="E5835" s="55">
        <v>22</v>
      </c>
      <c r="F5835" s="55">
        <v>12</v>
      </c>
      <c r="G5835" s="66">
        <v>2.2549000000000001</v>
      </c>
      <c r="H5835" s="66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37</v>
      </c>
      <c r="O5835" s="55" t="s">
        <v>38</v>
      </c>
      <c r="P5835" s="55"/>
      <c r="Q5835" s="55"/>
    </row>
    <row r="5836" spans="1:17" ht="15" customHeight="1" x14ac:dyDescent="0.3">
      <c r="A5836" s="55">
        <v>21016</v>
      </c>
      <c r="B5836" s="55" t="s">
        <v>556</v>
      </c>
      <c r="C5836" s="55" t="s">
        <v>557</v>
      </c>
      <c r="D5836" s="55"/>
      <c r="E5836" s="55">
        <v>22</v>
      </c>
      <c r="F5836" s="55">
        <v>12</v>
      </c>
      <c r="G5836" s="66">
        <v>2.2549000000000001</v>
      </c>
      <c r="H5836" s="66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37</v>
      </c>
      <c r="O5836" s="55" t="s">
        <v>38</v>
      </c>
      <c r="P5836" s="56"/>
      <c r="Q5836" s="56"/>
    </row>
    <row r="5837" spans="1:17" ht="15" customHeight="1" x14ac:dyDescent="0.3">
      <c r="A5837" s="55">
        <v>9496</v>
      </c>
      <c r="B5837" s="55" t="s">
        <v>558</v>
      </c>
      <c r="C5837" s="55" t="s">
        <v>559</v>
      </c>
      <c r="D5837" s="55"/>
      <c r="E5837" s="55">
        <v>22</v>
      </c>
      <c r="F5837" s="55">
        <v>12</v>
      </c>
      <c r="G5837" s="66">
        <v>1.8549</v>
      </c>
      <c r="H5837" s="66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37</v>
      </c>
      <c r="O5837" s="55" t="s">
        <v>38</v>
      </c>
      <c r="P5837" s="56"/>
      <c r="Q5837" s="56"/>
    </row>
    <row r="5838" spans="1:17" ht="15" customHeight="1" x14ac:dyDescent="0.3">
      <c r="A5838" s="55">
        <v>9494</v>
      </c>
      <c r="B5838" s="55" t="s">
        <v>560</v>
      </c>
      <c r="C5838" s="55" t="s">
        <v>561</v>
      </c>
      <c r="D5838" s="55"/>
      <c r="E5838" s="55">
        <v>22</v>
      </c>
      <c r="F5838" s="55">
        <v>12</v>
      </c>
      <c r="G5838" s="66">
        <v>1.8549</v>
      </c>
      <c r="H5838" s="66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37</v>
      </c>
      <c r="O5838" s="55" t="s">
        <v>38</v>
      </c>
      <c r="P5838" s="56"/>
      <c r="Q5838" s="56"/>
    </row>
    <row r="5839" spans="1:17" ht="15" customHeight="1" x14ac:dyDescent="0.3">
      <c r="A5839" s="55">
        <v>9495</v>
      </c>
      <c r="B5839" s="55" t="s">
        <v>562</v>
      </c>
      <c r="C5839" s="55" t="s">
        <v>563</v>
      </c>
      <c r="D5839" s="55"/>
      <c r="E5839" s="55">
        <v>22</v>
      </c>
      <c r="F5839" s="55">
        <v>12</v>
      </c>
      <c r="G5839" s="66">
        <v>1.8549</v>
      </c>
      <c r="H5839" s="66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37</v>
      </c>
      <c r="O5839" s="55" t="s">
        <v>38</v>
      </c>
      <c r="P5839" s="55"/>
      <c r="Q5839" s="55"/>
    </row>
    <row r="5840" spans="1:17" ht="15" customHeight="1" x14ac:dyDescent="0.3">
      <c r="A5840" s="55">
        <v>9937</v>
      </c>
      <c r="B5840" s="55" t="s">
        <v>564</v>
      </c>
      <c r="C5840" s="55" t="s">
        <v>565</v>
      </c>
      <c r="D5840" s="55"/>
      <c r="E5840" s="55">
        <v>22</v>
      </c>
      <c r="F5840" s="55">
        <v>12</v>
      </c>
      <c r="G5840" s="66">
        <v>1.5548999999999999</v>
      </c>
      <c r="H5840" s="66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37</v>
      </c>
      <c r="O5840" s="55" t="s">
        <v>38</v>
      </c>
      <c r="P5840" s="55"/>
      <c r="Q5840" s="55"/>
    </row>
    <row r="5841" spans="1:17" ht="15" customHeight="1" x14ac:dyDescent="0.25">
      <c r="A5841" s="57">
        <v>21015</v>
      </c>
      <c r="B5841" s="57" t="s">
        <v>4673</v>
      </c>
      <c r="C5841" s="57" t="s">
        <v>4674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37</v>
      </c>
      <c r="O5841" s="57" t="s">
        <v>38</v>
      </c>
      <c r="P5841" s="57" t="s">
        <v>2231</v>
      </c>
      <c r="Q5841" s="57"/>
    </row>
    <row r="5842" spans="1:17" ht="15" customHeight="1" x14ac:dyDescent="0.3">
      <c r="A5842" s="55">
        <v>21020</v>
      </c>
      <c r="B5842" s="55" t="s">
        <v>566</v>
      </c>
      <c r="C5842" s="55" t="s">
        <v>567</v>
      </c>
      <c r="D5842" s="55"/>
      <c r="E5842" s="55">
        <v>22</v>
      </c>
      <c r="F5842" s="55">
        <v>12</v>
      </c>
      <c r="G5842" s="66">
        <v>1.5949</v>
      </c>
      <c r="H5842" s="66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37</v>
      </c>
      <c r="O5842" s="55" t="s">
        <v>38</v>
      </c>
      <c r="P5842" s="56"/>
      <c r="Q5842" s="56"/>
    </row>
    <row r="5843" spans="1:17" ht="15" customHeight="1" x14ac:dyDescent="0.3">
      <c r="A5843" s="55">
        <v>21019</v>
      </c>
      <c r="B5843" s="55" t="s">
        <v>568</v>
      </c>
      <c r="C5843" s="55" t="s">
        <v>569</v>
      </c>
      <c r="D5843" s="55"/>
      <c r="E5843" s="55">
        <v>22</v>
      </c>
      <c r="F5843" s="55">
        <v>12</v>
      </c>
      <c r="G5843" s="66">
        <v>1.5949</v>
      </c>
      <c r="H5843" s="66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37</v>
      </c>
      <c r="O5843" s="55" t="s">
        <v>38</v>
      </c>
      <c r="P5843" s="55"/>
      <c r="Q5843" s="55"/>
    </row>
    <row r="5844" spans="1:17" ht="15" customHeight="1" x14ac:dyDescent="0.3">
      <c r="A5844" s="55">
        <v>21024</v>
      </c>
      <c r="B5844" s="55" t="s">
        <v>570</v>
      </c>
      <c r="C5844" s="55" t="s">
        <v>571</v>
      </c>
      <c r="D5844" s="55"/>
      <c r="E5844" s="55">
        <v>22</v>
      </c>
      <c r="F5844" s="55">
        <v>12</v>
      </c>
      <c r="G5844" s="66">
        <v>1.3549</v>
      </c>
      <c r="H5844" s="66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37</v>
      </c>
      <c r="O5844" s="55" t="s">
        <v>41</v>
      </c>
      <c r="P5844" s="56"/>
      <c r="Q5844" s="56"/>
    </row>
    <row r="5845" spans="1:17" ht="15" customHeight="1" x14ac:dyDescent="0.3">
      <c r="A5845" s="55">
        <v>20920</v>
      </c>
      <c r="B5845" s="55" t="s">
        <v>572</v>
      </c>
      <c r="C5845" s="55" t="s">
        <v>573</v>
      </c>
      <c r="D5845" s="55"/>
      <c r="E5845" s="55">
        <v>22</v>
      </c>
      <c r="F5845" s="55">
        <v>36</v>
      </c>
      <c r="G5845" s="66">
        <v>3.8948999999999998</v>
      </c>
      <c r="H5845" s="66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37</v>
      </c>
      <c r="O5845" s="55" t="s">
        <v>574</v>
      </c>
      <c r="P5845" s="55"/>
      <c r="Q5845" s="55"/>
    </row>
    <row r="5846" spans="1:17" ht="15" customHeight="1" x14ac:dyDescent="0.25">
      <c r="A5846" s="57">
        <v>17883</v>
      </c>
      <c r="B5846" s="57" t="s">
        <v>4537</v>
      </c>
      <c r="C5846" s="57" t="s">
        <v>4538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37</v>
      </c>
      <c r="O5846" s="57" t="s">
        <v>574</v>
      </c>
      <c r="P5846" s="57" t="s">
        <v>2231</v>
      </c>
      <c r="Q5846" s="57"/>
    </row>
    <row r="5847" spans="1:17" ht="15" customHeight="1" x14ac:dyDescent="0.3">
      <c r="A5847" s="55">
        <v>17881</v>
      </c>
      <c r="B5847" s="55" t="s">
        <v>575</v>
      </c>
      <c r="C5847" s="55" t="s">
        <v>576</v>
      </c>
      <c r="D5847" s="55"/>
      <c r="E5847" s="55">
        <v>22</v>
      </c>
      <c r="F5847" s="55">
        <v>50</v>
      </c>
      <c r="G5847" s="66">
        <v>0.89489999999999992</v>
      </c>
      <c r="H5847" s="66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37</v>
      </c>
      <c r="O5847" s="55" t="s">
        <v>574</v>
      </c>
      <c r="P5847" s="55"/>
      <c r="Q5847" s="55"/>
    </row>
    <row r="5848" spans="1:17" ht="15" customHeight="1" x14ac:dyDescent="0.3">
      <c r="A5848" s="55">
        <v>17880</v>
      </c>
      <c r="B5848" s="55" t="s">
        <v>577</v>
      </c>
      <c r="C5848" s="55" t="s">
        <v>578</v>
      </c>
      <c r="D5848" s="55"/>
      <c r="E5848" s="55">
        <v>22</v>
      </c>
      <c r="F5848" s="55">
        <v>24</v>
      </c>
      <c r="G5848" s="66">
        <v>0.75490000000000002</v>
      </c>
      <c r="H5848" s="66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37</v>
      </c>
      <c r="O5848" s="55" t="s">
        <v>574</v>
      </c>
      <c r="P5848" s="55"/>
      <c r="Q5848" s="55"/>
    </row>
    <row r="5849" spans="1:17" ht="15" customHeight="1" x14ac:dyDescent="0.3">
      <c r="A5849" s="55">
        <v>20918</v>
      </c>
      <c r="B5849" s="55" t="s">
        <v>579</v>
      </c>
      <c r="C5849" s="55" t="s">
        <v>580</v>
      </c>
      <c r="D5849" s="55"/>
      <c r="E5849" s="55">
        <v>22</v>
      </c>
      <c r="F5849" s="55">
        <v>30</v>
      </c>
      <c r="G5849" s="66">
        <v>0.8649</v>
      </c>
      <c r="H5849" s="66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37</v>
      </c>
      <c r="O5849" s="55" t="s">
        <v>574</v>
      </c>
      <c r="P5849" s="55"/>
      <c r="Q5849" s="55"/>
    </row>
    <row r="5850" spans="1:17" ht="15" customHeight="1" x14ac:dyDescent="0.3">
      <c r="A5850" s="55">
        <v>17879</v>
      </c>
      <c r="B5850" s="55" t="s">
        <v>581</v>
      </c>
      <c r="C5850" s="55" t="s">
        <v>582</v>
      </c>
      <c r="D5850" s="55"/>
      <c r="E5850" s="55">
        <v>22</v>
      </c>
      <c r="F5850" s="55">
        <v>24</v>
      </c>
      <c r="G5850" s="66">
        <v>1.5949</v>
      </c>
      <c r="H5850" s="66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37</v>
      </c>
      <c r="O5850" s="55" t="s">
        <v>574</v>
      </c>
      <c r="P5850" s="55"/>
      <c r="Q5850" s="55"/>
    </row>
    <row r="5851" spans="1:17" ht="15" customHeight="1" x14ac:dyDescent="0.3">
      <c r="A5851" s="55">
        <v>20923</v>
      </c>
      <c r="B5851" s="55" t="s">
        <v>583</v>
      </c>
      <c r="C5851" s="55" t="s">
        <v>584</v>
      </c>
      <c r="D5851" s="55"/>
      <c r="E5851" s="55">
        <v>22</v>
      </c>
      <c r="F5851" s="55">
        <v>20</v>
      </c>
      <c r="G5851" s="66">
        <v>1.1549</v>
      </c>
      <c r="H5851" s="66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37</v>
      </c>
      <c r="O5851" s="55" t="s">
        <v>574</v>
      </c>
      <c r="P5851" s="55"/>
      <c r="Q5851" s="55"/>
    </row>
    <row r="5852" spans="1:17" ht="15" customHeight="1" x14ac:dyDescent="0.3">
      <c r="A5852" s="55">
        <v>17885</v>
      </c>
      <c r="B5852" s="55" t="s">
        <v>585</v>
      </c>
      <c r="C5852" s="55" t="s">
        <v>586</v>
      </c>
      <c r="D5852" s="55"/>
      <c r="E5852" s="55">
        <v>22</v>
      </c>
      <c r="F5852" s="55">
        <v>12</v>
      </c>
      <c r="G5852" s="66">
        <v>1.5548999999999999</v>
      </c>
      <c r="H5852" s="66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37</v>
      </c>
      <c r="O5852" s="55" t="s">
        <v>574</v>
      </c>
      <c r="P5852" s="55"/>
      <c r="Q5852" s="55"/>
    </row>
    <row r="5853" spans="1:17" ht="15" customHeight="1" x14ac:dyDescent="0.3">
      <c r="A5853" s="55">
        <v>17875</v>
      </c>
      <c r="B5853" s="55" t="s">
        <v>587</v>
      </c>
      <c r="C5853" s="55" t="s">
        <v>588</v>
      </c>
      <c r="D5853" s="55"/>
      <c r="E5853" s="55">
        <v>22</v>
      </c>
      <c r="F5853" s="55">
        <v>12</v>
      </c>
      <c r="G5853" s="66">
        <v>1.8949</v>
      </c>
      <c r="H5853" s="66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37</v>
      </c>
      <c r="O5853" s="55" t="s">
        <v>574</v>
      </c>
      <c r="P5853" s="55"/>
      <c r="Q5853" s="55"/>
    </row>
    <row r="5854" spans="1:17" ht="15" customHeight="1" x14ac:dyDescent="0.3">
      <c r="A5854" s="55">
        <v>17873</v>
      </c>
      <c r="B5854" s="55" t="s">
        <v>589</v>
      </c>
      <c r="C5854" s="55" t="s">
        <v>590</v>
      </c>
      <c r="D5854" s="55"/>
      <c r="E5854" s="55">
        <v>22</v>
      </c>
      <c r="F5854" s="55">
        <v>24</v>
      </c>
      <c r="G5854" s="66">
        <v>0.65489999999999993</v>
      </c>
      <c r="H5854" s="66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37</v>
      </c>
      <c r="O5854" s="55" t="s">
        <v>574</v>
      </c>
      <c r="P5854" s="55"/>
      <c r="Q5854" s="55"/>
    </row>
    <row r="5855" spans="1:17" ht="15" customHeight="1" x14ac:dyDescent="0.3">
      <c r="A5855" s="55">
        <v>17872</v>
      </c>
      <c r="B5855" s="55" t="s">
        <v>591</v>
      </c>
      <c r="C5855" s="55" t="s">
        <v>592</v>
      </c>
      <c r="D5855" s="55"/>
      <c r="E5855" s="55">
        <v>22</v>
      </c>
      <c r="F5855" s="55">
        <v>32</v>
      </c>
      <c r="G5855" s="66">
        <v>0.92490000000000006</v>
      </c>
      <c r="H5855" s="66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37</v>
      </c>
      <c r="O5855" s="55" t="s">
        <v>574</v>
      </c>
      <c r="P5855" s="55"/>
      <c r="Q5855" s="55"/>
    </row>
    <row r="5856" spans="1:17" ht="15" customHeight="1" x14ac:dyDescent="0.3">
      <c r="A5856" s="55">
        <v>17871</v>
      </c>
      <c r="B5856" s="55" t="s">
        <v>593</v>
      </c>
      <c r="C5856" s="55" t="s">
        <v>594</v>
      </c>
      <c r="D5856" s="55"/>
      <c r="E5856" s="55">
        <v>22</v>
      </c>
      <c r="F5856" s="55">
        <v>20</v>
      </c>
      <c r="G5856" s="66">
        <v>1.0548999999999999</v>
      </c>
      <c r="H5856" s="66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37</v>
      </c>
      <c r="O5856" s="55" t="s">
        <v>574</v>
      </c>
      <c r="P5856" s="55"/>
      <c r="Q5856" s="55"/>
    </row>
    <row r="5857" spans="1:17" ht="15" customHeight="1" x14ac:dyDescent="0.3">
      <c r="A5857" s="55">
        <v>17874</v>
      </c>
      <c r="B5857" s="55" t="s">
        <v>595</v>
      </c>
      <c r="C5857" s="55" t="s">
        <v>596</v>
      </c>
      <c r="D5857" s="55"/>
      <c r="E5857" s="55">
        <v>22</v>
      </c>
      <c r="F5857" s="55">
        <v>14</v>
      </c>
      <c r="G5857" s="66">
        <v>0.85489999999999999</v>
      </c>
      <c r="H5857" s="66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37</v>
      </c>
      <c r="O5857" s="55" t="s">
        <v>574</v>
      </c>
      <c r="P5857" s="55"/>
      <c r="Q5857" s="55"/>
    </row>
    <row r="5858" spans="1:17" ht="15" customHeight="1" x14ac:dyDescent="0.3">
      <c r="A5858" s="55">
        <v>17876</v>
      </c>
      <c r="B5858" s="55" t="s">
        <v>597</v>
      </c>
      <c r="C5858" s="55" t="s">
        <v>598</v>
      </c>
      <c r="D5858" s="55"/>
      <c r="E5858" s="55">
        <v>22</v>
      </c>
      <c r="F5858" s="55">
        <v>16</v>
      </c>
      <c r="G5858" s="66">
        <v>1.0548999999999999</v>
      </c>
      <c r="H5858" s="66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37</v>
      </c>
      <c r="O5858" s="55" t="s">
        <v>574</v>
      </c>
      <c r="P5858" s="55"/>
      <c r="Q5858" s="55"/>
    </row>
    <row r="5859" spans="1:17" ht="15" customHeight="1" x14ac:dyDescent="0.3">
      <c r="A5859" s="55">
        <v>17886</v>
      </c>
      <c r="B5859" s="55" t="s">
        <v>599</v>
      </c>
      <c r="C5859" s="55" t="s">
        <v>600</v>
      </c>
      <c r="D5859" s="55"/>
      <c r="E5859" s="55">
        <v>22</v>
      </c>
      <c r="F5859" s="55">
        <v>12</v>
      </c>
      <c r="G5859" s="66">
        <v>3.0949</v>
      </c>
      <c r="H5859" s="66">
        <f t="shared" ref="H5859" si="293">G5859*E5859%+G5859</f>
        <v>3.7757779999999999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37</v>
      </c>
      <c r="O5859" s="55" t="s">
        <v>574</v>
      </c>
      <c r="P5859" s="55"/>
      <c r="Q5859" s="144">
        <v>45492</v>
      </c>
    </row>
    <row r="5860" spans="1:17" ht="15" customHeight="1" x14ac:dyDescent="0.25">
      <c r="A5860" s="57">
        <v>20955</v>
      </c>
      <c r="B5860" s="57" t="s">
        <v>4663</v>
      </c>
      <c r="C5860" s="57" t="s">
        <v>4664</v>
      </c>
      <c r="D5860" s="57"/>
      <c r="E5860" s="57">
        <v>22</v>
      </c>
      <c r="F5860" s="57">
        <v>12</v>
      </c>
      <c r="G5860" s="58">
        <v>2.2549000000000001</v>
      </c>
      <c r="H5860" s="58">
        <f t="shared" ref="H5859:H5922" si="294">G5860*E5860%+G5860</f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37</v>
      </c>
      <c r="O5860" s="57" t="s">
        <v>41</v>
      </c>
      <c r="P5860" s="57" t="s">
        <v>2231</v>
      </c>
      <c r="Q5860" s="57"/>
    </row>
    <row r="5861" spans="1:17" ht="15" customHeight="1" x14ac:dyDescent="0.25">
      <c r="A5861" s="57">
        <v>20952</v>
      </c>
      <c r="B5861" s="57" t="s">
        <v>4659</v>
      </c>
      <c r="C5861" s="57" t="s">
        <v>4660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4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37</v>
      </c>
      <c r="O5861" s="57" t="s">
        <v>41</v>
      </c>
      <c r="P5861" s="57" t="s">
        <v>2231</v>
      </c>
      <c r="Q5861" s="57"/>
    </row>
    <row r="5862" spans="1:17" ht="15" customHeight="1" x14ac:dyDescent="0.25">
      <c r="A5862" s="57">
        <v>20953</v>
      </c>
      <c r="B5862" s="57" t="s">
        <v>4661</v>
      </c>
      <c r="C5862" s="57" t="s">
        <v>4662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4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37</v>
      </c>
      <c r="O5862" s="57" t="s">
        <v>41</v>
      </c>
      <c r="P5862" s="57" t="s">
        <v>2231</v>
      </c>
      <c r="Q5862" s="57"/>
    </row>
    <row r="5863" spans="1:17" ht="15" customHeight="1" x14ac:dyDescent="0.25">
      <c r="A5863" s="57">
        <v>20956</v>
      </c>
      <c r="B5863" s="57" t="s">
        <v>4665</v>
      </c>
      <c r="C5863" s="57" t="s">
        <v>4666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4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37</v>
      </c>
      <c r="O5863" s="57" t="s">
        <v>41</v>
      </c>
      <c r="P5863" s="57" t="s">
        <v>2231</v>
      </c>
      <c r="Q5863" s="57"/>
    </row>
    <row r="5864" spans="1:17" ht="15" customHeight="1" x14ac:dyDescent="0.25">
      <c r="A5864" s="57">
        <v>20958</v>
      </c>
      <c r="B5864" s="57" t="s">
        <v>4667</v>
      </c>
      <c r="C5864" s="57" t="s">
        <v>4668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4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37</v>
      </c>
      <c r="O5864" s="57" t="s">
        <v>41</v>
      </c>
      <c r="P5864" s="57" t="s">
        <v>2231</v>
      </c>
      <c r="Q5864" s="57"/>
    </row>
    <row r="5865" spans="1:17" ht="15" customHeight="1" x14ac:dyDescent="0.25">
      <c r="A5865" s="57">
        <v>20951</v>
      </c>
      <c r="B5865" s="57" t="s">
        <v>4657</v>
      </c>
      <c r="C5865" s="57" t="s">
        <v>4658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4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37</v>
      </c>
      <c r="O5865" s="57" t="s">
        <v>41</v>
      </c>
      <c r="P5865" s="57" t="s">
        <v>2231</v>
      </c>
      <c r="Q5865" s="57"/>
    </row>
    <row r="5866" spans="1:17" ht="15" customHeight="1" x14ac:dyDescent="0.3">
      <c r="A5866" s="55">
        <v>20948</v>
      </c>
      <c r="B5866" s="55" t="s">
        <v>601</v>
      </c>
      <c r="C5866" s="55" t="s">
        <v>602</v>
      </c>
      <c r="D5866" s="55"/>
      <c r="E5866" s="55">
        <v>22</v>
      </c>
      <c r="F5866" s="55">
        <v>6</v>
      </c>
      <c r="G5866" s="66">
        <v>3.1549</v>
      </c>
      <c r="H5866" s="66">
        <f t="shared" si="294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37</v>
      </c>
      <c r="O5866" s="55" t="s">
        <v>41</v>
      </c>
      <c r="P5866" s="55"/>
      <c r="Q5866" s="55"/>
    </row>
    <row r="5867" spans="1:17" ht="15" customHeight="1" x14ac:dyDescent="0.3">
      <c r="A5867" s="55">
        <v>20946</v>
      </c>
      <c r="B5867" s="55" t="s">
        <v>603</v>
      </c>
      <c r="C5867" s="55" t="s">
        <v>604</v>
      </c>
      <c r="D5867" s="55"/>
      <c r="E5867" s="55">
        <v>22</v>
      </c>
      <c r="F5867" s="55">
        <v>6</v>
      </c>
      <c r="G5867" s="66">
        <v>3.1549</v>
      </c>
      <c r="H5867" s="66">
        <f t="shared" si="294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37</v>
      </c>
      <c r="O5867" s="55" t="s">
        <v>41</v>
      </c>
      <c r="P5867" s="55"/>
      <c r="Q5867" s="55"/>
    </row>
    <row r="5868" spans="1:17" ht="15" customHeight="1" x14ac:dyDescent="0.3">
      <c r="A5868" s="55">
        <v>20947</v>
      </c>
      <c r="B5868" s="55" t="s">
        <v>605</v>
      </c>
      <c r="C5868" s="55" t="s">
        <v>606</v>
      </c>
      <c r="D5868" s="55"/>
      <c r="E5868" s="55">
        <v>22</v>
      </c>
      <c r="F5868" s="55">
        <v>6</v>
      </c>
      <c r="G5868" s="66">
        <v>3.1549</v>
      </c>
      <c r="H5868" s="66">
        <f t="shared" si="294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37</v>
      </c>
      <c r="O5868" s="55" t="s">
        <v>41</v>
      </c>
      <c r="P5868" s="55"/>
      <c r="Q5868" s="55"/>
    </row>
    <row r="5869" spans="1:17" ht="15" customHeight="1" x14ac:dyDescent="0.3">
      <c r="A5869" s="55">
        <v>19022</v>
      </c>
      <c r="B5869" s="55" t="s">
        <v>607</v>
      </c>
      <c r="C5869" s="55" t="s">
        <v>608</v>
      </c>
      <c r="D5869" s="55"/>
      <c r="E5869" s="55">
        <v>22</v>
      </c>
      <c r="F5869" s="55">
        <v>12</v>
      </c>
      <c r="G5869" s="66">
        <v>1.6548999999999998</v>
      </c>
      <c r="H5869" s="66">
        <f t="shared" si="294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37</v>
      </c>
      <c r="O5869" s="55" t="s">
        <v>38</v>
      </c>
      <c r="P5869" s="55"/>
      <c r="Q5869" s="55"/>
    </row>
    <row r="5870" spans="1:17" ht="15" customHeight="1" x14ac:dyDescent="0.3">
      <c r="A5870" s="55">
        <v>19023</v>
      </c>
      <c r="B5870" s="55" t="s">
        <v>609</v>
      </c>
      <c r="C5870" s="55" t="s">
        <v>610</v>
      </c>
      <c r="D5870" s="55"/>
      <c r="E5870" s="55">
        <v>22</v>
      </c>
      <c r="F5870" s="55">
        <v>12</v>
      </c>
      <c r="G5870" s="66">
        <v>1.6548999999999998</v>
      </c>
      <c r="H5870" s="66">
        <f t="shared" si="294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37</v>
      </c>
      <c r="O5870" s="55" t="s">
        <v>38</v>
      </c>
      <c r="P5870" s="55"/>
      <c r="Q5870" s="55"/>
    </row>
    <row r="5871" spans="1:17" ht="15" customHeight="1" x14ac:dyDescent="0.3">
      <c r="A5871" s="55">
        <v>19024</v>
      </c>
      <c r="B5871" s="55" t="s">
        <v>611</v>
      </c>
      <c r="C5871" s="55" t="s">
        <v>612</v>
      </c>
      <c r="D5871" s="55"/>
      <c r="E5871" s="55">
        <v>22</v>
      </c>
      <c r="F5871" s="55">
        <v>12</v>
      </c>
      <c r="G5871" s="66">
        <v>1.6548999999999998</v>
      </c>
      <c r="H5871" s="66">
        <f t="shared" si="294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37</v>
      </c>
      <c r="O5871" s="55" t="s">
        <v>38</v>
      </c>
      <c r="P5871" s="55"/>
      <c r="Q5871" s="55"/>
    </row>
    <row r="5872" spans="1:17" ht="15" customHeight="1" x14ac:dyDescent="0.3">
      <c r="A5872" s="55">
        <v>19026</v>
      </c>
      <c r="B5872" s="55" t="s">
        <v>613</v>
      </c>
      <c r="C5872" s="55" t="s">
        <v>614</v>
      </c>
      <c r="D5872" s="55"/>
      <c r="E5872" s="55">
        <v>22</v>
      </c>
      <c r="F5872" s="55">
        <v>12</v>
      </c>
      <c r="G5872" s="66">
        <v>1.6548999999999998</v>
      </c>
      <c r="H5872" s="66">
        <f t="shared" si="294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37</v>
      </c>
      <c r="O5872" s="55" t="s">
        <v>38</v>
      </c>
      <c r="P5872" s="55"/>
      <c r="Q5872" s="55"/>
    </row>
    <row r="5873" spans="1:17" ht="15" customHeight="1" x14ac:dyDescent="0.3">
      <c r="A5873" s="55">
        <v>17415</v>
      </c>
      <c r="B5873" s="55" t="s">
        <v>615</v>
      </c>
      <c r="C5873" s="55" t="s">
        <v>616</v>
      </c>
      <c r="D5873" s="55"/>
      <c r="E5873" s="55">
        <v>22</v>
      </c>
      <c r="F5873" s="55">
        <v>10</v>
      </c>
      <c r="G5873" s="66">
        <v>1.4548999999999999</v>
      </c>
      <c r="H5873" s="66">
        <f t="shared" si="294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37</v>
      </c>
      <c r="O5873" s="55" t="s">
        <v>38</v>
      </c>
      <c r="P5873" s="56"/>
      <c r="Q5873" s="56"/>
    </row>
    <row r="5874" spans="1:17" ht="15" customHeight="1" x14ac:dyDescent="0.3">
      <c r="A5874" s="55">
        <v>23273</v>
      </c>
      <c r="B5874" s="55" t="s">
        <v>2160</v>
      </c>
      <c r="C5874" s="55" t="s">
        <v>2161</v>
      </c>
      <c r="D5874" s="55"/>
      <c r="E5874" s="55">
        <v>22</v>
      </c>
      <c r="F5874" s="55">
        <v>12</v>
      </c>
      <c r="G5874" s="66">
        <v>3.6549</v>
      </c>
      <c r="H5874" s="66">
        <f t="shared" si="294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5">G5874*F5874*D5874</f>
        <v>0</v>
      </c>
      <c r="M5874" s="55">
        <f t="shared" ref="M5874:M5937" si="296">H5874*F5874*D5874</f>
        <v>0</v>
      </c>
      <c r="N5874" s="55" t="s">
        <v>37</v>
      </c>
      <c r="O5874" s="55" t="s">
        <v>38</v>
      </c>
      <c r="P5874" s="55"/>
      <c r="Q5874" s="55"/>
    </row>
    <row r="5875" spans="1:17" ht="15" customHeight="1" x14ac:dyDescent="0.3">
      <c r="A5875" s="55">
        <v>23274</v>
      </c>
      <c r="B5875" s="55" t="s">
        <v>2162</v>
      </c>
      <c r="C5875" s="55" t="s">
        <v>2163</v>
      </c>
      <c r="D5875" s="55"/>
      <c r="E5875" s="55">
        <v>22</v>
      </c>
      <c r="F5875" s="55">
        <v>12</v>
      </c>
      <c r="G5875" s="66">
        <v>3.6549</v>
      </c>
      <c r="H5875" s="66">
        <f t="shared" si="294"/>
        <v>4.4589780000000001</v>
      </c>
      <c r="I5875" s="55">
        <v>14</v>
      </c>
      <c r="J5875" s="55">
        <v>6</v>
      </c>
      <c r="K5875" s="55">
        <v>84</v>
      </c>
      <c r="L5875" s="55">
        <f t="shared" si="295"/>
        <v>0</v>
      </c>
      <c r="M5875" s="55">
        <f t="shared" si="296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23277</v>
      </c>
      <c r="B5876" s="55" t="s">
        <v>2166</v>
      </c>
      <c r="C5876" s="55" t="s">
        <v>2167</v>
      </c>
      <c r="D5876" s="55"/>
      <c r="E5876" s="55">
        <v>22</v>
      </c>
      <c r="F5876" s="55">
        <v>6</v>
      </c>
      <c r="G5876" s="66">
        <v>3.6549</v>
      </c>
      <c r="H5876" s="66">
        <f t="shared" si="294"/>
        <v>4.4589780000000001</v>
      </c>
      <c r="I5876" s="55">
        <v>18</v>
      </c>
      <c r="J5876" s="55">
        <v>6</v>
      </c>
      <c r="K5876" s="55">
        <v>108</v>
      </c>
      <c r="L5876" s="55">
        <f t="shared" si="295"/>
        <v>0</v>
      </c>
      <c r="M5876" s="55">
        <f t="shared" si="296"/>
        <v>0</v>
      </c>
      <c r="N5876" s="55" t="s">
        <v>37</v>
      </c>
      <c r="O5876" s="55" t="s">
        <v>38</v>
      </c>
      <c r="P5876" s="55"/>
      <c r="Q5876" s="55"/>
    </row>
    <row r="5877" spans="1:17" ht="15" customHeight="1" x14ac:dyDescent="0.3">
      <c r="A5877" s="55">
        <v>23276</v>
      </c>
      <c r="B5877" s="55" t="s">
        <v>2164</v>
      </c>
      <c r="C5877" s="55" t="s">
        <v>2165</v>
      </c>
      <c r="D5877" s="55"/>
      <c r="E5877" s="55">
        <v>22</v>
      </c>
      <c r="F5877" s="55">
        <v>6</v>
      </c>
      <c r="G5877" s="66">
        <v>3.6549</v>
      </c>
      <c r="H5877" s="66">
        <f t="shared" si="294"/>
        <v>4.4589780000000001</v>
      </c>
      <c r="I5877" s="55">
        <v>18</v>
      </c>
      <c r="J5877" s="55">
        <v>6</v>
      </c>
      <c r="K5877" s="55">
        <v>108</v>
      </c>
      <c r="L5877" s="55">
        <f t="shared" si="295"/>
        <v>0</v>
      </c>
      <c r="M5877" s="55">
        <f t="shared" si="296"/>
        <v>0</v>
      </c>
      <c r="N5877" s="55" t="s">
        <v>37</v>
      </c>
      <c r="O5877" s="55" t="s">
        <v>38</v>
      </c>
      <c r="P5877" s="55"/>
      <c r="Q5877" s="55"/>
    </row>
    <row r="5878" spans="1:17" ht="15" customHeight="1" x14ac:dyDescent="0.3">
      <c r="A5878" s="55">
        <v>20250</v>
      </c>
      <c r="B5878" s="55" t="s">
        <v>617</v>
      </c>
      <c r="C5878" s="55" t="s">
        <v>618</v>
      </c>
      <c r="D5878" s="55"/>
      <c r="E5878" s="55">
        <v>22</v>
      </c>
      <c r="F5878" s="55">
        <v>12</v>
      </c>
      <c r="G5878" s="66">
        <v>0.79490000000000005</v>
      </c>
      <c r="H5878" s="66">
        <f t="shared" si="294"/>
        <v>0.96977800000000003</v>
      </c>
      <c r="I5878" s="55">
        <v>10</v>
      </c>
      <c r="J5878" s="55">
        <v>10</v>
      </c>
      <c r="K5878" s="55">
        <v>100</v>
      </c>
      <c r="L5878" s="55">
        <f t="shared" si="295"/>
        <v>0</v>
      </c>
      <c r="M5878" s="55">
        <f t="shared" si="296"/>
        <v>0</v>
      </c>
      <c r="N5878" s="55" t="s">
        <v>37</v>
      </c>
      <c r="O5878" s="55" t="s">
        <v>619</v>
      </c>
      <c r="P5878" s="55"/>
      <c r="Q5878" s="55"/>
    </row>
    <row r="5879" spans="1:17" ht="15" customHeight="1" x14ac:dyDescent="0.3">
      <c r="A5879" s="55">
        <v>20106</v>
      </c>
      <c r="B5879" s="55" t="s">
        <v>620</v>
      </c>
      <c r="C5879" s="55" t="s">
        <v>621</v>
      </c>
      <c r="D5879" s="55"/>
      <c r="E5879" s="55">
        <v>22</v>
      </c>
      <c r="F5879" s="55">
        <v>48</v>
      </c>
      <c r="G5879" s="66">
        <v>0.65489999999999993</v>
      </c>
      <c r="H5879" s="66">
        <f t="shared" si="294"/>
        <v>0.79897799999999997</v>
      </c>
      <c r="I5879" s="55">
        <v>5</v>
      </c>
      <c r="J5879" s="55">
        <v>5</v>
      </c>
      <c r="K5879" s="55">
        <v>25</v>
      </c>
      <c r="L5879" s="55">
        <f t="shared" si="295"/>
        <v>0</v>
      </c>
      <c r="M5879" s="55">
        <f t="shared" si="296"/>
        <v>0</v>
      </c>
      <c r="N5879" s="55" t="s">
        <v>37</v>
      </c>
      <c r="O5879" s="55" t="s">
        <v>184</v>
      </c>
      <c r="P5879" s="55"/>
      <c r="Q5879" s="55"/>
    </row>
    <row r="5880" spans="1:17" ht="15" customHeight="1" x14ac:dyDescent="0.3">
      <c r="A5880" s="55">
        <v>20097</v>
      </c>
      <c r="B5880" s="55" t="s">
        <v>622</v>
      </c>
      <c r="C5880" s="55" t="s">
        <v>623</v>
      </c>
      <c r="D5880" s="55"/>
      <c r="E5880" s="55">
        <v>22</v>
      </c>
      <c r="F5880" s="55">
        <v>60</v>
      </c>
      <c r="G5880" s="66">
        <v>0.5949000000000001</v>
      </c>
      <c r="H5880" s="66">
        <f t="shared" si="294"/>
        <v>0.72577800000000015</v>
      </c>
      <c r="I5880" s="55">
        <v>5</v>
      </c>
      <c r="J5880" s="55">
        <v>5</v>
      </c>
      <c r="K5880" s="55">
        <v>25</v>
      </c>
      <c r="L5880" s="55">
        <f t="shared" si="295"/>
        <v>0</v>
      </c>
      <c r="M5880" s="55">
        <f t="shared" si="296"/>
        <v>0</v>
      </c>
      <c r="N5880" s="55" t="s">
        <v>37</v>
      </c>
      <c r="O5880" s="55" t="s">
        <v>184</v>
      </c>
      <c r="P5880" s="55"/>
      <c r="Q5880" s="55"/>
    </row>
    <row r="5881" spans="1:17" ht="15" customHeight="1" x14ac:dyDescent="0.3">
      <c r="A5881" s="55">
        <v>20101</v>
      </c>
      <c r="B5881" s="55" t="s">
        <v>624</v>
      </c>
      <c r="C5881" s="55" t="s">
        <v>625</v>
      </c>
      <c r="D5881" s="55"/>
      <c r="E5881" s="55">
        <v>22</v>
      </c>
      <c r="F5881" s="55">
        <v>48</v>
      </c>
      <c r="G5881" s="66">
        <v>0.56490000000000007</v>
      </c>
      <c r="H5881" s="66">
        <f t="shared" si="294"/>
        <v>0.68917800000000007</v>
      </c>
      <c r="I5881" s="55">
        <v>0</v>
      </c>
      <c r="J5881" s="55">
        <v>0</v>
      </c>
      <c r="K5881" s="55">
        <v>0</v>
      </c>
      <c r="L5881" s="55">
        <f t="shared" si="295"/>
        <v>0</v>
      </c>
      <c r="M5881" s="55">
        <f t="shared" si="296"/>
        <v>0</v>
      </c>
      <c r="N5881" s="55" t="s">
        <v>37</v>
      </c>
      <c r="O5881" s="55" t="s">
        <v>184</v>
      </c>
      <c r="P5881" s="55"/>
      <c r="Q5881" s="55"/>
    </row>
    <row r="5882" spans="1:17" ht="15" customHeight="1" x14ac:dyDescent="0.3">
      <c r="A5882" s="55">
        <v>23416</v>
      </c>
      <c r="B5882" s="55" t="s">
        <v>2222</v>
      </c>
      <c r="C5882" s="55" t="s">
        <v>626</v>
      </c>
      <c r="D5882" s="55"/>
      <c r="E5882" s="55">
        <v>22</v>
      </c>
      <c r="F5882" s="55">
        <v>12</v>
      </c>
      <c r="G5882" s="66">
        <v>0.64490000000000003</v>
      </c>
      <c r="H5882" s="66">
        <f t="shared" si="294"/>
        <v>0.78677799999999998</v>
      </c>
      <c r="I5882" s="55">
        <v>4</v>
      </c>
      <c r="J5882" s="55">
        <v>4</v>
      </c>
      <c r="K5882" s="55">
        <v>16</v>
      </c>
      <c r="L5882" s="55">
        <f t="shared" si="295"/>
        <v>0</v>
      </c>
      <c r="M5882" s="55">
        <f t="shared" si="296"/>
        <v>0</v>
      </c>
      <c r="N5882" s="55" t="s">
        <v>37</v>
      </c>
      <c r="O5882" s="55" t="s">
        <v>627</v>
      </c>
      <c r="P5882" s="55"/>
      <c r="Q5882" s="55"/>
    </row>
    <row r="5883" spans="1:17" ht="15" customHeight="1" x14ac:dyDescent="0.3">
      <c r="A5883" s="55">
        <v>20249</v>
      </c>
      <c r="B5883" s="55" t="s">
        <v>628</v>
      </c>
      <c r="C5883" s="55" t="s">
        <v>629</v>
      </c>
      <c r="D5883" s="55"/>
      <c r="E5883" s="55">
        <v>22</v>
      </c>
      <c r="F5883" s="55">
        <v>12</v>
      </c>
      <c r="G5883" s="66">
        <v>0.65489999999999993</v>
      </c>
      <c r="H5883" s="66">
        <f t="shared" si="294"/>
        <v>0.79897799999999997</v>
      </c>
      <c r="I5883" s="55">
        <v>10</v>
      </c>
      <c r="J5883" s="55">
        <v>6</v>
      </c>
      <c r="K5883" s="55">
        <v>60</v>
      </c>
      <c r="L5883" s="55">
        <f t="shared" si="295"/>
        <v>0</v>
      </c>
      <c r="M5883" s="55">
        <f t="shared" si="296"/>
        <v>0</v>
      </c>
      <c r="N5883" s="55" t="s">
        <v>37</v>
      </c>
      <c r="O5883" s="55" t="s">
        <v>619</v>
      </c>
      <c r="P5883" s="55"/>
      <c r="Q5883" s="55"/>
    </row>
    <row r="5884" spans="1:17" ht="15" customHeight="1" x14ac:dyDescent="0.3">
      <c r="A5884" s="55">
        <v>19133</v>
      </c>
      <c r="B5884" s="55" t="s">
        <v>630</v>
      </c>
      <c r="C5884" s="55" t="s">
        <v>631</v>
      </c>
      <c r="D5884" s="55"/>
      <c r="E5884" s="55">
        <v>22</v>
      </c>
      <c r="F5884" s="55">
        <v>25</v>
      </c>
      <c r="G5884" s="66">
        <v>0.69489999999999996</v>
      </c>
      <c r="H5884" s="66">
        <f t="shared" si="294"/>
        <v>0.84777799999999992</v>
      </c>
      <c r="I5884" s="55">
        <v>6</v>
      </c>
      <c r="J5884" s="55">
        <v>3</v>
      </c>
      <c r="K5884" s="55">
        <v>18</v>
      </c>
      <c r="L5884" s="55">
        <f t="shared" si="295"/>
        <v>0</v>
      </c>
      <c r="M5884" s="55">
        <f t="shared" si="296"/>
        <v>0</v>
      </c>
      <c r="N5884" s="55" t="s">
        <v>37</v>
      </c>
      <c r="O5884" s="55" t="s">
        <v>184</v>
      </c>
      <c r="P5884" s="55"/>
      <c r="Q5884" s="55"/>
    </row>
    <row r="5885" spans="1:17" ht="15" customHeight="1" x14ac:dyDescent="0.3">
      <c r="A5885" s="55">
        <v>21396</v>
      </c>
      <c r="B5885" s="55" t="s">
        <v>632</v>
      </c>
      <c r="C5885" s="55" t="s">
        <v>633</v>
      </c>
      <c r="D5885" s="55"/>
      <c r="E5885" s="55">
        <v>22</v>
      </c>
      <c r="F5885" s="55">
        <v>50</v>
      </c>
      <c r="G5885" s="66">
        <v>0.2949</v>
      </c>
      <c r="H5885" s="66">
        <f t="shared" si="294"/>
        <v>0.35977799999999999</v>
      </c>
      <c r="I5885" s="55">
        <v>6</v>
      </c>
      <c r="J5885" s="55">
        <v>6</v>
      </c>
      <c r="K5885" s="55">
        <v>36</v>
      </c>
      <c r="L5885" s="55">
        <f t="shared" si="295"/>
        <v>0</v>
      </c>
      <c r="M5885" s="55">
        <f t="shared" si="296"/>
        <v>0</v>
      </c>
      <c r="N5885" s="55" t="s">
        <v>37</v>
      </c>
      <c r="O5885" s="55" t="s">
        <v>634</v>
      </c>
      <c r="P5885" s="56"/>
      <c r="Q5885" s="56"/>
    </row>
    <row r="5886" spans="1:17" ht="15" customHeight="1" x14ac:dyDescent="0.3">
      <c r="A5886" s="55">
        <v>20102</v>
      </c>
      <c r="B5886" s="55" t="s">
        <v>635</v>
      </c>
      <c r="C5886" s="55" t="s">
        <v>636</v>
      </c>
      <c r="D5886" s="55"/>
      <c r="E5886" s="55">
        <v>22</v>
      </c>
      <c r="F5886" s="55">
        <v>48</v>
      </c>
      <c r="G5886" s="66">
        <v>0.59489999999999998</v>
      </c>
      <c r="H5886" s="66">
        <f t="shared" si="294"/>
        <v>0.72577800000000003</v>
      </c>
      <c r="I5886" s="55">
        <v>4</v>
      </c>
      <c r="J5886" s="55">
        <v>4</v>
      </c>
      <c r="K5886" s="55">
        <v>16</v>
      </c>
      <c r="L5886" s="55">
        <f t="shared" si="295"/>
        <v>0</v>
      </c>
      <c r="M5886" s="55">
        <f t="shared" si="296"/>
        <v>0</v>
      </c>
      <c r="N5886" s="55" t="s">
        <v>37</v>
      </c>
      <c r="O5886" s="55" t="s">
        <v>637</v>
      </c>
      <c r="P5886" s="55"/>
      <c r="Q5886" s="55"/>
    </row>
    <row r="5887" spans="1:17" ht="15" customHeight="1" x14ac:dyDescent="0.3">
      <c r="A5887" s="55">
        <v>21410</v>
      </c>
      <c r="B5887" s="55" t="s">
        <v>638</v>
      </c>
      <c r="C5887" s="55" t="s">
        <v>639</v>
      </c>
      <c r="D5887" s="55"/>
      <c r="E5887" s="55">
        <v>22</v>
      </c>
      <c r="F5887" s="55">
        <v>48</v>
      </c>
      <c r="G5887" s="66">
        <v>0.59489999999999998</v>
      </c>
      <c r="H5887" s="66">
        <f t="shared" si="294"/>
        <v>0.72577800000000003</v>
      </c>
      <c r="I5887" s="55">
        <v>5</v>
      </c>
      <c r="J5887" s="55">
        <v>8</v>
      </c>
      <c r="K5887" s="55">
        <v>40</v>
      </c>
      <c r="L5887" s="55">
        <f t="shared" si="295"/>
        <v>0</v>
      </c>
      <c r="M5887" s="55">
        <f t="shared" si="296"/>
        <v>0</v>
      </c>
      <c r="N5887" s="55" t="s">
        <v>37</v>
      </c>
      <c r="O5887" s="55" t="s">
        <v>637</v>
      </c>
      <c r="P5887" s="55"/>
      <c r="Q5887" s="55"/>
    </row>
    <row r="5888" spans="1:17" ht="15" customHeight="1" x14ac:dyDescent="0.3">
      <c r="A5888" s="55">
        <v>19110</v>
      </c>
      <c r="B5888" s="55" t="s">
        <v>640</v>
      </c>
      <c r="C5888" s="55" t="s">
        <v>641</v>
      </c>
      <c r="D5888" s="55"/>
      <c r="E5888" s="55">
        <v>22</v>
      </c>
      <c r="F5888" s="55">
        <v>80</v>
      </c>
      <c r="G5888" s="66">
        <v>0.62490000000000001</v>
      </c>
      <c r="H5888" s="66">
        <f t="shared" si="294"/>
        <v>0.762378</v>
      </c>
      <c r="I5888" s="55">
        <v>3</v>
      </c>
      <c r="J5888" s="55">
        <v>4</v>
      </c>
      <c r="K5888" s="55">
        <v>12</v>
      </c>
      <c r="L5888" s="55">
        <f t="shared" si="295"/>
        <v>0</v>
      </c>
      <c r="M5888" s="55">
        <f t="shared" si="296"/>
        <v>0</v>
      </c>
      <c r="N5888" s="55" t="s">
        <v>37</v>
      </c>
      <c r="O5888" s="55" t="s">
        <v>184</v>
      </c>
      <c r="P5888" s="55"/>
      <c r="Q5888" s="55"/>
    </row>
    <row r="5889" spans="1:17" ht="15" customHeight="1" x14ac:dyDescent="0.3">
      <c r="A5889" s="55">
        <v>19127</v>
      </c>
      <c r="B5889" s="55" t="s">
        <v>642</v>
      </c>
      <c r="C5889" s="55" t="s">
        <v>643</v>
      </c>
      <c r="D5889" s="55"/>
      <c r="E5889" s="55">
        <v>22</v>
      </c>
      <c r="F5889" s="55">
        <v>24</v>
      </c>
      <c r="G5889" s="66">
        <v>0.59489999999999998</v>
      </c>
      <c r="H5889" s="66">
        <f t="shared" si="294"/>
        <v>0.72577800000000003</v>
      </c>
      <c r="I5889" s="55">
        <v>0</v>
      </c>
      <c r="J5889" s="55">
        <v>0</v>
      </c>
      <c r="K5889" s="55">
        <v>0</v>
      </c>
      <c r="L5889" s="55">
        <f t="shared" si="295"/>
        <v>0</v>
      </c>
      <c r="M5889" s="55">
        <f t="shared" si="296"/>
        <v>0</v>
      </c>
      <c r="N5889" s="55" t="s">
        <v>37</v>
      </c>
      <c r="O5889" s="55" t="s">
        <v>38</v>
      </c>
      <c r="P5889" s="55"/>
      <c r="Q5889" s="55"/>
    </row>
    <row r="5890" spans="1:17" ht="15" customHeight="1" x14ac:dyDescent="0.3">
      <c r="A5890" s="55">
        <v>19130</v>
      </c>
      <c r="B5890" s="55" t="s">
        <v>644</v>
      </c>
      <c r="C5890" s="55" t="s">
        <v>645</v>
      </c>
      <c r="D5890" s="55"/>
      <c r="E5890" s="55">
        <v>22</v>
      </c>
      <c r="F5890" s="55">
        <v>24</v>
      </c>
      <c r="G5890" s="66">
        <v>0.59489999999999998</v>
      </c>
      <c r="H5890" s="66">
        <f t="shared" si="294"/>
        <v>0.72577800000000003</v>
      </c>
      <c r="I5890" s="55">
        <v>0</v>
      </c>
      <c r="J5890" s="55">
        <v>0</v>
      </c>
      <c r="K5890" s="55">
        <v>0</v>
      </c>
      <c r="L5890" s="55">
        <f t="shared" si="295"/>
        <v>0</v>
      </c>
      <c r="M5890" s="55">
        <f t="shared" si="296"/>
        <v>0</v>
      </c>
      <c r="N5890" s="55" t="s">
        <v>37</v>
      </c>
      <c r="O5890" s="55" t="s">
        <v>41</v>
      </c>
      <c r="P5890" s="55"/>
      <c r="Q5890" s="55"/>
    </row>
    <row r="5891" spans="1:17" ht="15" customHeight="1" x14ac:dyDescent="0.3">
      <c r="A5891" s="55">
        <v>21402</v>
      </c>
      <c r="B5891" s="55" t="s">
        <v>646</v>
      </c>
      <c r="C5891" s="55" t="s">
        <v>647</v>
      </c>
      <c r="D5891" s="55"/>
      <c r="E5891" s="55">
        <v>22</v>
      </c>
      <c r="F5891" s="55">
        <v>48</v>
      </c>
      <c r="G5891" s="66">
        <v>0.54490000000000005</v>
      </c>
      <c r="H5891" s="66">
        <f t="shared" si="294"/>
        <v>0.66477800000000009</v>
      </c>
      <c r="I5891" s="55">
        <v>18</v>
      </c>
      <c r="J5891" s="55">
        <v>6</v>
      </c>
      <c r="K5891" s="55">
        <v>108</v>
      </c>
      <c r="L5891" s="55">
        <f t="shared" si="295"/>
        <v>0</v>
      </c>
      <c r="M5891" s="55">
        <f t="shared" si="296"/>
        <v>0</v>
      </c>
      <c r="N5891" s="55" t="s">
        <v>37</v>
      </c>
      <c r="O5891" s="55" t="s">
        <v>184</v>
      </c>
      <c r="P5891" s="55"/>
      <c r="Q5891" s="55"/>
    </row>
    <row r="5892" spans="1:17" ht="15" customHeight="1" x14ac:dyDescent="0.3">
      <c r="A5892" s="55">
        <v>21403</v>
      </c>
      <c r="B5892" s="55" t="s">
        <v>648</v>
      </c>
      <c r="C5892" s="55" t="s">
        <v>649</v>
      </c>
      <c r="D5892" s="55"/>
      <c r="E5892" s="55">
        <v>22</v>
      </c>
      <c r="F5892" s="55">
        <v>48</v>
      </c>
      <c r="G5892" s="66">
        <v>0.54490000000000005</v>
      </c>
      <c r="H5892" s="66">
        <f t="shared" si="294"/>
        <v>0.66477800000000009</v>
      </c>
      <c r="I5892" s="55">
        <v>18</v>
      </c>
      <c r="J5892" s="55">
        <v>6</v>
      </c>
      <c r="K5892" s="55">
        <v>108</v>
      </c>
      <c r="L5892" s="55">
        <f t="shared" si="295"/>
        <v>0</v>
      </c>
      <c r="M5892" s="55">
        <f t="shared" si="296"/>
        <v>0</v>
      </c>
      <c r="N5892" s="55" t="s">
        <v>37</v>
      </c>
      <c r="O5892" s="55" t="s">
        <v>184</v>
      </c>
      <c r="P5892" s="55"/>
      <c r="Q5892" s="55"/>
    </row>
    <row r="5893" spans="1:17" ht="15" customHeight="1" x14ac:dyDescent="0.3">
      <c r="A5893" s="55">
        <v>20099</v>
      </c>
      <c r="B5893" s="55" t="s">
        <v>650</v>
      </c>
      <c r="C5893" s="55" t="s">
        <v>651</v>
      </c>
      <c r="D5893" s="55"/>
      <c r="E5893" s="55">
        <v>22</v>
      </c>
      <c r="F5893" s="55">
        <v>12</v>
      </c>
      <c r="G5893" s="66">
        <v>0.70489999999999997</v>
      </c>
      <c r="H5893" s="66">
        <f t="shared" si="294"/>
        <v>0.85997799999999991</v>
      </c>
      <c r="I5893" s="55">
        <v>6</v>
      </c>
      <c r="J5893" s="55">
        <v>7</v>
      </c>
      <c r="K5893" s="55">
        <v>42</v>
      </c>
      <c r="L5893" s="55">
        <f t="shared" si="295"/>
        <v>0</v>
      </c>
      <c r="M5893" s="55">
        <f t="shared" si="296"/>
        <v>0</v>
      </c>
      <c r="N5893" s="55" t="s">
        <v>37</v>
      </c>
      <c r="O5893" s="55" t="s">
        <v>652</v>
      </c>
      <c r="P5893" s="55"/>
      <c r="Q5893" s="55"/>
    </row>
    <row r="5894" spans="1:17" ht="15" customHeight="1" x14ac:dyDescent="0.3">
      <c r="A5894" s="55">
        <v>20100</v>
      </c>
      <c r="B5894" s="55" t="s">
        <v>653</v>
      </c>
      <c r="C5894" s="55" t="s">
        <v>654</v>
      </c>
      <c r="D5894" s="55"/>
      <c r="E5894" s="55">
        <v>22</v>
      </c>
      <c r="F5894" s="55">
        <v>12</v>
      </c>
      <c r="G5894" s="66">
        <v>0.70489999999999997</v>
      </c>
      <c r="H5894" s="66">
        <f t="shared" si="294"/>
        <v>0.85997799999999991</v>
      </c>
      <c r="I5894" s="55">
        <v>6</v>
      </c>
      <c r="J5894" s="55">
        <v>7</v>
      </c>
      <c r="K5894" s="55">
        <v>42</v>
      </c>
      <c r="L5894" s="55">
        <f t="shared" si="295"/>
        <v>0</v>
      </c>
      <c r="M5894" s="55">
        <f t="shared" si="296"/>
        <v>0</v>
      </c>
      <c r="N5894" s="55" t="s">
        <v>37</v>
      </c>
      <c r="O5894" s="55" t="s">
        <v>652</v>
      </c>
      <c r="P5894" s="55"/>
      <c r="Q5894" s="55"/>
    </row>
    <row r="5895" spans="1:17" ht="15" customHeight="1" x14ac:dyDescent="0.3">
      <c r="A5895" s="55">
        <v>19135</v>
      </c>
      <c r="B5895" s="55" t="s">
        <v>655</v>
      </c>
      <c r="C5895" s="55" t="s">
        <v>656</v>
      </c>
      <c r="D5895" s="55"/>
      <c r="E5895" s="55">
        <v>22</v>
      </c>
      <c r="F5895" s="55">
        <v>24</v>
      </c>
      <c r="G5895" s="66">
        <v>0.59489999999999998</v>
      </c>
      <c r="H5895" s="66">
        <f t="shared" si="294"/>
        <v>0.72577800000000003</v>
      </c>
      <c r="I5895" s="55">
        <v>7</v>
      </c>
      <c r="J5895" s="55">
        <v>6</v>
      </c>
      <c r="K5895" s="55">
        <v>42</v>
      </c>
      <c r="L5895" s="55">
        <f t="shared" si="295"/>
        <v>0</v>
      </c>
      <c r="M5895" s="55">
        <f t="shared" si="296"/>
        <v>0</v>
      </c>
      <c r="N5895" s="55" t="s">
        <v>37</v>
      </c>
      <c r="O5895" s="55" t="s">
        <v>184</v>
      </c>
      <c r="P5895" s="55"/>
      <c r="Q5895" s="55"/>
    </row>
    <row r="5896" spans="1:17" ht="15" customHeight="1" x14ac:dyDescent="0.3">
      <c r="A5896" s="55">
        <v>23417</v>
      </c>
      <c r="B5896" s="55" t="s">
        <v>2223</v>
      </c>
      <c r="C5896" s="55" t="s">
        <v>2224</v>
      </c>
      <c r="D5896" s="55"/>
      <c r="E5896" s="55">
        <v>22</v>
      </c>
      <c r="F5896" s="55">
        <v>110</v>
      </c>
      <c r="G5896" s="66">
        <v>0.35489999999999999</v>
      </c>
      <c r="H5896" s="66">
        <f t="shared" si="294"/>
        <v>0.43297799999999997</v>
      </c>
      <c r="I5896" s="55">
        <v>9</v>
      </c>
      <c r="J5896" s="55">
        <v>7</v>
      </c>
      <c r="K5896" s="55">
        <v>63</v>
      </c>
      <c r="L5896" s="55">
        <f t="shared" si="295"/>
        <v>0</v>
      </c>
      <c r="M5896" s="55">
        <f t="shared" si="296"/>
        <v>0</v>
      </c>
      <c r="N5896" s="55" t="s">
        <v>37</v>
      </c>
      <c r="O5896" s="55" t="s">
        <v>184</v>
      </c>
      <c r="P5896" s="55"/>
      <c r="Q5896" s="55"/>
    </row>
    <row r="5897" spans="1:17" ht="15" customHeight="1" x14ac:dyDescent="0.3">
      <c r="A5897" s="55">
        <v>19104</v>
      </c>
      <c r="B5897" s="55" t="s">
        <v>657</v>
      </c>
      <c r="C5897" s="55" t="s">
        <v>658</v>
      </c>
      <c r="D5897" s="55"/>
      <c r="E5897" s="55">
        <v>22</v>
      </c>
      <c r="F5897" s="55">
        <v>24</v>
      </c>
      <c r="G5897" s="66">
        <v>0.60489999999999999</v>
      </c>
      <c r="H5897" s="66">
        <f t="shared" si="294"/>
        <v>0.73797800000000002</v>
      </c>
      <c r="I5897" s="55">
        <v>0</v>
      </c>
      <c r="J5897" s="55">
        <v>7</v>
      </c>
      <c r="K5897" s="55">
        <v>31</v>
      </c>
      <c r="L5897" s="55">
        <f t="shared" si="295"/>
        <v>0</v>
      </c>
      <c r="M5897" s="55">
        <f t="shared" si="296"/>
        <v>0</v>
      </c>
      <c r="N5897" s="55" t="s">
        <v>37</v>
      </c>
      <c r="O5897" s="55" t="s">
        <v>307</v>
      </c>
      <c r="P5897" s="55"/>
      <c r="Q5897" s="55"/>
    </row>
    <row r="5898" spans="1:17" ht="15" customHeight="1" x14ac:dyDescent="0.3">
      <c r="A5898" s="55">
        <v>19103</v>
      </c>
      <c r="B5898" s="55" t="s">
        <v>659</v>
      </c>
      <c r="C5898" s="55" t="s">
        <v>660</v>
      </c>
      <c r="D5898" s="55"/>
      <c r="E5898" s="55">
        <v>22</v>
      </c>
      <c r="F5898" s="55">
        <v>12</v>
      </c>
      <c r="G5898" s="66">
        <v>1.5949</v>
      </c>
      <c r="H5898" s="66">
        <f t="shared" si="294"/>
        <v>1.945778</v>
      </c>
      <c r="I5898" s="55">
        <v>2</v>
      </c>
      <c r="J5898" s="55">
        <v>7</v>
      </c>
      <c r="K5898" s="55">
        <v>14</v>
      </c>
      <c r="L5898" s="55">
        <f t="shared" si="295"/>
        <v>0</v>
      </c>
      <c r="M5898" s="55">
        <f t="shared" si="296"/>
        <v>0</v>
      </c>
      <c r="N5898" s="55" t="s">
        <v>37</v>
      </c>
      <c r="O5898" s="55" t="s">
        <v>307</v>
      </c>
      <c r="P5898" s="55"/>
      <c r="Q5898" s="55"/>
    </row>
    <row r="5899" spans="1:17" ht="15" customHeight="1" x14ac:dyDescent="0.3">
      <c r="A5899" s="55">
        <v>19105</v>
      </c>
      <c r="B5899" s="55" t="s">
        <v>661</v>
      </c>
      <c r="C5899" s="55" t="s">
        <v>662</v>
      </c>
      <c r="D5899" s="55"/>
      <c r="E5899" s="55">
        <v>22</v>
      </c>
      <c r="F5899" s="55">
        <v>12</v>
      </c>
      <c r="G5899" s="66">
        <v>1.5949</v>
      </c>
      <c r="H5899" s="66">
        <f t="shared" si="294"/>
        <v>1.945778</v>
      </c>
      <c r="I5899" s="55">
        <v>4</v>
      </c>
      <c r="J5899" s="55">
        <v>6</v>
      </c>
      <c r="K5899" s="55">
        <v>24</v>
      </c>
      <c r="L5899" s="55">
        <f t="shared" si="295"/>
        <v>0</v>
      </c>
      <c r="M5899" s="55">
        <f t="shared" si="296"/>
        <v>0</v>
      </c>
      <c r="N5899" s="55" t="s">
        <v>37</v>
      </c>
      <c r="O5899" s="55" t="s">
        <v>307</v>
      </c>
      <c r="P5899" s="55"/>
      <c r="Q5899" s="55"/>
    </row>
    <row r="5900" spans="1:17" ht="15" customHeight="1" x14ac:dyDescent="0.3">
      <c r="A5900" s="55">
        <v>19106</v>
      </c>
      <c r="B5900" s="55" t="s">
        <v>663</v>
      </c>
      <c r="C5900" s="55" t="s">
        <v>664</v>
      </c>
      <c r="D5900" s="55"/>
      <c r="E5900" s="55">
        <v>22</v>
      </c>
      <c r="F5900" s="55">
        <v>12</v>
      </c>
      <c r="G5900" s="66">
        <v>0.65489999999999993</v>
      </c>
      <c r="H5900" s="66">
        <f t="shared" si="294"/>
        <v>0.79897799999999997</v>
      </c>
      <c r="I5900" s="55">
        <v>0</v>
      </c>
      <c r="J5900" s="55">
        <v>6</v>
      </c>
      <c r="K5900" s="55">
        <v>38</v>
      </c>
      <c r="L5900" s="55">
        <f t="shared" si="295"/>
        <v>0</v>
      </c>
      <c r="M5900" s="55">
        <f t="shared" si="296"/>
        <v>0</v>
      </c>
      <c r="N5900" s="55" t="s">
        <v>37</v>
      </c>
      <c r="O5900" s="55" t="s">
        <v>307</v>
      </c>
      <c r="P5900" s="55"/>
      <c r="Q5900" s="55"/>
    </row>
    <row r="5901" spans="1:17" ht="15" customHeight="1" x14ac:dyDescent="0.3">
      <c r="A5901" s="55">
        <v>19119</v>
      </c>
      <c r="B5901" s="55" t="s">
        <v>665</v>
      </c>
      <c r="C5901" s="55" t="s">
        <v>666</v>
      </c>
      <c r="D5901" s="55"/>
      <c r="E5901" s="55">
        <v>22</v>
      </c>
      <c r="F5901" s="55">
        <v>24</v>
      </c>
      <c r="G5901" s="66">
        <v>0.59489999999999998</v>
      </c>
      <c r="H5901" s="66">
        <f t="shared" si="294"/>
        <v>0.72577800000000003</v>
      </c>
      <c r="I5901" s="55">
        <v>0</v>
      </c>
      <c r="J5901" s="55">
        <v>3</v>
      </c>
      <c r="K5901" s="55">
        <v>19</v>
      </c>
      <c r="L5901" s="55">
        <f t="shared" si="295"/>
        <v>0</v>
      </c>
      <c r="M5901" s="55">
        <f t="shared" si="296"/>
        <v>0</v>
      </c>
      <c r="N5901" s="55" t="s">
        <v>37</v>
      </c>
      <c r="O5901" s="55" t="s">
        <v>307</v>
      </c>
      <c r="P5901" s="55"/>
      <c r="Q5901" s="55"/>
    </row>
    <row r="5902" spans="1:17" ht="15" customHeight="1" x14ac:dyDescent="0.3">
      <c r="A5902" s="55">
        <v>21405</v>
      </c>
      <c r="B5902" s="55" t="s">
        <v>667</v>
      </c>
      <c r="C5902" s="55" t="s">
        <v>668</v>
      </c>
      <c r="D5902" s="55"/>
      <c r="E5902" s="55">
        <v>22</v>
      </c>
      <c r="F5902" s="55">
        <v>24</v>
      </c>
      <c r="G5902" s="66">
        <v>0.59489999999999998</v>
      </c>
      <c r="H5902" s="66">
        <f t="shared" si="294"/>
        <v>0.72577800000000003</v>
      </c>
      <c r="I5902" s="55">
        <v>12</v>
      </c>
      <c r="J5902" s="55">
        <v>10</v>
      </c>
      <c r="K5902" s="55">
        <v>120</v>
      </c>
      <c r="L5902" s="55">
        <f t="shared" si="295"/>
        <v>0</v>
      </c>
      <c r="M5902" s="55">
        <f t="shared" si="296"/>
        <v>0</v>
      </c>
      <c r="N5902" s="55" t="s">
        <v>37</v>
      </c>
      <c r="O5902" s="55" t="s">
        <v>184</v>
      </c>
      <c r="P5902" s="55"/>
      <c r="Q5902" s="55"/>
    </row>
    <row r="5903" spans="1:17" ht="15" customHeight="1" x14ac:dyDescent="0.3">
      <c r="A5903" s="55">
        <v>21399</v>
      </c>
      <c r="B5903" s="55" t="s">
        <v>669</v>
      </c>
      <c r="C5903" s="55" t="s">
        <v>670</v>
      </c>
      <c r="D5903" s="55"/>
      <c r="E5903" s="55">
        <v>22</v>
      </c>
      <c r="F5903" s="55">
        <v>24</v>
      </c>
      <c r="G5903" s="66">
        <v>0.65489999999999993</v>
      </c>
      <c r="H5903" s="66">
        <f t="shared" si="294"/>
        <v>0.79897799999999997</v>
      </c>
      <c r="I5903" s="55">
        <v>10</v>
      </c>
      <c r="J5903" s="55">
        <v>14</v>
      </c>
      <c r="K5903" s="55">
        <v>140</v>
      </c>
      <c r="L5903" s="55">
        <f t="shared" si="295"/>
        <v>0</v>
      </c>
      <c r="M5903" s="55">
        <f t="shared" si="296"/>
        <v>0</v>
      </c>
      <c r="N5903" s="55" t="s">
        <v>37</v>
      </c>
      <c r="O5903" s="55" t="s">
        <v>184</v>
      </c>
      <c r="P5903" s="55"/>
      <c r="Q5903" s="55"/>
    </row>
    <row r="5904" spans="1:17" ht="15" customHeight="1" x14ac:dyDescent="0.3">
      <c r="A5904" s="55">
        <v>21401</v>
      </c>
      <c r="B5904" s="55" t="s">
        <v>671</v>
      </c>
      <c r="C5904" s="55" t="s">
        <v>672</v>
      </c>
      <c r="D5904" s="55"/>
      <c r="E5904" s="55">
        <v>22</v>
      </c>
      <c r="F5904" s="55">
        <v>24</v>
      </c>
      <c r="G5904" s="66">
        <v>0.65489999999999993</v>
      </c>
      <c r="H5904" s="66">
        <f t="shared" si="294"/>
        <v>0.79897799999999997</v>
      </c>
      <c r="I5904" s="55">
        <v>10</v>
      </c>
      <c r="J5904" s="55">
        <v>14</v>
      </c>
      <c r="K5904" s="55">
        <v>140</v>
      </c>
      <c r="L5904" s="55">
        <f t="shared" si="295"/>
        <v>0</v>
      </c>
      <c r="M5904" s="55">
        <f t="shared" si="296"/>
        <v>0</v>
      </c>
      <c r="N5904" s="55" t="s">
        <v>37</v>
      </c>
      <c r="O5904" s="55" t="s">
        <v>184</v>
      </c>
      <c r="P5904" s="55"/>
      <c r="Q5904" s="55"/>
    </row>
    <row r="5905" spans="1:17" ht="15" customHeight="1" x14ac:dyDescent="0.3">
      <c r="A5905" s="55">
        <v>19679</v>
      </c>
      <c r="B5905" s="55" t="s">
        <v>673</v>
      </c>
      <c r="C5905" s="55" t="s">
        <v>674</v>
      </c>
      <c r="D5905" s="55"/>
      <c r="E5905" s="55">
        <v>22</v>
      </c>
      <c r="F5905" s="55">
        <v>48</v>
      </c>
      <c r="G5905" s="66">
        <v>0.59489999999999998</v>
      </c>
      <c r="H5905" s="66">
        <f t="shared" si="294"/>
        <v>0.72577800000000003</v>
      </c>
      <c r="I5905" s="55">
        <v>6</v>
      </c>
      <c r="J5905" s="55">
        <v>7</v>
      </c>
      <c r="K5905" s="55">
        <v>42</v>
      </c>
      <c r="L5905" s="55">
        <f t="shared" si="295"/>
        <v>0</v>
      </c>
      <c r="M5905" s="55">
        <f t="shared" si="296"/>
        <v>0</v>
      </c>
      <c r="N5905" s="55" t="s">
        <v>37</v>
      </c>
      <c r="O5905" s="55" t="s">
        <v>184</v>
      </c>
      <c r="P5905" s="55"/>
      <c r="Q5905" s="55"/>
    </row>
    <row r="5906" spans="1:17" ht="15" customHeight="1" x14ac:dyDescent="0.3">
      <c r="A5906" s="55">
        <v>21404</v>
      </c>
      <c r="B5906" s="55" t="s">
        <v>675</v>
      </c>
      <c r="C5906" s="55" t="s">
        <v>676</v>
      </c>
      <c r="D5906" s="55"/>
      <c r="E5906" s="55">
        <v>22</v>
      </c>
      <c r="F5906" s="55">
        <v>24</v>
      </c>
      <c r="G5906" s="66">
        <v>0.59489999999999998</v>
      </c>
      <c r="H5906" s="66">
        <f t="shared" si="294"/>
        <v>0.72577800000000003</v>
      </c>
      <c r="I5906" s="55">
        <v>7</v>
      </c>
      <c r="J5906" s="55">
        <v>9</v>
      </c>
      <c r="K5906" s="55">
        <v>63</v>
      </c>
      <c r="L5906" s="55">
        <f t="shared" si="295"/>
        <v>0</v>
      </c>
      <c r="M5906" s="55">
        <f t="shared" si="296"/>
        <v>0</v>
      </c>
      <c r="N5906" s="55" t="s">
        <v>37</v>
      </c>
      <c r="O5906" s="55" t="s">
        <v>184</v>
      </c>
      <c r="P5906" s="55"/>
      <c r="Q5906" s="55"/>
    </row>
    <row r="5907" spans="1:17" ht="15" customHeight="1" x14ac:dyDescent="0.3">
      <c r="A5907" s="55">
        <v>21398</v>
      </c>
      <c r="B5907" s="55" t="s">
        <v>677</v>
      </c>
      <c r="C5907" s="55" t="s">
        <v>678</v>
      </c>
      <c r="D5907" s="55"/>
      <c r="E5907" s="55">
        <v>22</v>
      </c>
      <c r="F5907" s="55">
        <v>12</v>
      </c>
      <c r="G5907" s="66">
        <v>1.1949000000000001</v>
      </c>
      <c r="H5907" s="66">
        <f t="shared" si="294"/>
        <v>1.457778</v>
      </c>
      <c r="I5907" s="55">
        <v>10</v>
      </c>
      <c r="J5907" s="55">
        <v>10</v>
      </c>
      <c r="K5907" s="55">
        <v>100</v>
      </c>
      <c r="L5907" s="55">
        <f t="shared" si="295"/>
        <v>0</v>
      </c>
      <c r="M5907" s="55">
        <f t="shared" si="296"/>
        <v>0</v>
      </c>
      <c r="N5907" s="55" t="s">
        <v>37</v>
      </c>
      <c r="O5907" s="55" t="s">
        <v>184</v>
      </c>
      <c r="P5907" s="55"/>
      <c r="Q5907" s="55"/>
    </row>
    <row r="5908" spans="1:17" ht="15" customHeight="1" x14ac:dyDescent="0.3">
      <c r="A5908" s="55">
        <v>21400</v>
      </c>
      <c r="B5908" s="55" t="s">
        <v>679</v>
      </c>
      <c r="C5908" s="55" t="s">
        <v>680</v>
      </c>
      <c r="D5908" s="55"/>
      <c r="E5908" s="55">
        <v>22</v>
      </c>
      <c r="F5908" s="55">
        <v>12</v>
      </c>
      <c r="G5908" s="66">
        <v>1.1949000000000001</v>
      </c>
      <c r="H5908" s="66">
        <f t="shared" si="294"/>
        <v>1.457778</v>
      </c>
      <c r="I5908" s="55">
        <v>10</v>
      </c>
      <c r="J5908" s="55">
        <v>10</v>
      </c>
      <c r="K5908" s="55">
        <v>100</v>
      </c>
      <c r="L5908" s="55">
        <f t="shared" si="295"/>
        <v>0</v>
      </c>
      <c r="M5908" s="55">
        <f t="shared" si="296"/>
        <v>0</v>
      </c>
      <c r="N5908" s="55" t="s">
        <v>37</v>
      </c>
      <c r="O5908" s="55" t="s">
        <v>184</v>
      </c>
      <c r="P5908" s="55"/>
      <c r="Q5908" s="55"/>
    </row>
    <row r="5909" spans="1:17" ht="15" customHeight="1" x14ac:dyDescent="0.3">
      <c r="A5909" s="55">
        <v>23207</v>
      </c>
      <c r="B5909" s="55" t="s">
        <v>2069</v>
      </c>
      <c r="C5909" s="55" t="s">
        <v>681</v>
      </c>
      <c r="D5909" s="55"/>
      <c r="E5909" s="55">
        <v>22</v>
      </c>
      <c r="F5909" s="55">
        <v>24</v>
      </c>
      <c r="G5909" s="66">
        <v>0.75490000000000002</v>
      </c>
      <c r="H5909" s="66">
        <f t="shared" si="294"/>
        <v>0.92097800000000007</v>
      </c>
      <c r="I5909" s="55">
        <v>11</v>
      </c>
      <c r="J5909" s="55">
        <v>5</v>
      </c>
      <c r="K5909" s="55">
        <v>55</v>
      </c>
      <c r="L5909" s="55">
        <f t="shared" si="295"/>
        <v>0</v>
      </c>
      <c r="M5909" s="55">
        <f t="shared" si="296"/>
        <v>0</v>
      </c>
      <c r="N5909" s="55" t="s">
        <v>37</v>
      </c>
      <c r="O5909" s="55" t="s">
        <v>184</v>
      </c>
      <c r="P5909" s="55"/>
      <c r="Q5909" s="55"/>
    </row>
    <row r="5910" spans="1:17" ht="15" customHeight="1" x14ac:dyDescent="0.3">
      <c r="A5910" s="55">
        <v>22722</v>
      </c>
      <c r="B5910" s="55" t="s">
        <v>682</v>
      </c>
      <c r="C5910" s="55" t="s">
        <v>683</v>
      </c>
      <c r="D5910" s="55"/>
      <c r="E5910" s="55">
        <v>22</v>
      </c>
      <c r="F5910" s="55">
        <v>24</v>
      </c>
      <c r="G5910" s="66">
        <v>0.75490000000000002</v>
      </c>
      <c r="H5910" s="66">
        <f t="shared" si="294"/>
        <v>0.92097800000000007</v>
      </c>
      <c r="I5910" s="55">
        <v>0</v>
      </c>
      <c r="J5910" s="55">
        <v>0</v>
      </c>
      <c r="K5910" s="55">
        <v>30</v>
      </c>
      <c r="L5910" s="55">
        <f t="shared" si="295"/>
        <v>0</v>
      </c>
      <c r="M5910" s="55">
        <f t="shared" si="296"/>
        <v>0</v>
      </c>
      <c r="N5910" s="55" t="s">
        <v>37</v>
      </c>
      <c r="O5910" s="55" t="s">
        <v>184</v>
      </c>
      <c r="P5910" s="56"/>
      <c r="Q5910" s="56"/>
    </row>
    <row r="5911" spans="1:17" ht="15" customHeight="1" x14ac:dyDescent="0.3">
      <c r="A5911" s="55">
        <v>19134</v>
      </c>
      <c r="B5911" s="55" t="s">
        <v>684</v>
      </c>
      <c r="C5911" s="55" t="s">
        <v>685</v>
      </c>
      <c r="D5911" s="55"/>
      <c r="E5911" s="55">
        <v>22</v>
      </c>
      <c r="F5911" s="55">
        <v>24</v>
      </c>
      <c r="G5911" s="66">
        <v>1.5949</v>
      </c>
      <c r="H5911" s="66">
        <f t="shared" si="294"/>
        <v>1.945778</v>
      </c>
      <c r="I5911" s="55">
        <v>4</v>
      </c>
      <c r="J5911" s="55">
        <v>4</v>
      </c>
      <c r="K5911" s="55">
        <v>16</v>
      </c>
      <c r="L5911" s="55">
        <f t="shared" si="295"/>
        <v>0</v>
      </c>
      <c r="M5911" s="55">
        <f t="shared" si="296"/>
        <v>0</v>
      </c>
      <c r="N5911" s="55" t="s">
        <v>37</v>
      </c>
      <c r="O5911" s="55" t="s">
        <v>686</v>
      </c>
      <c r="P5911" s="55"/>
      <c r="Q5911" s="55"/>
    </row>
    <row r="5912" spans="1:17" ht="15" customHeight="1" x14ac:dyDescent="0.3">
      <c r="A5912" s="55">
        <v>20104</v>
      </c>
      <c r="B5912" s="55" t="s">
        <v>687</v>
      </c>
      <c r="C5912" s="55" t="s">
        <v>688</v>
      </c>
      <c r="D5912" s="55"/>
      <c r="E5912" s="55">
        <v>22</v>
      </c>
      <c r="F5912" s="55">
        <v>12</v>
      </c>
      <c r="G5912" s="66">
        <v>0.59489999999999998</v>
      </c>
      <c r="H5912" s="66">
        <f t="shared" si="294"/>
        <v>0.72577800000000003</v>
      </c>
      <c r="I5912" s="55">
        <v>10</v>
      </c>
      <c r="J5912" s="55">
        <v>4</v>
      </c>
      <c r="K5912" s="55">
        <v>40</v>
      </c>
      <c r="L5912" s="55">
        <f t="shared" si="295"/>
        <v>0</v>
      </c>
      <c r="M5912" s="55">
        <f t="shared" si="296"/>
        <v>0</v>
      </c>
      <c r="N5912" s="55" t="s">
        <v>37</v>
      </c>
      <c r="O5912" s="55" t="s">
        <v>184</v>
      </c>
      <c r="P5912" s="55"/>
      <c r="Q5912" s="55"/>
    </row>
    <row r="5913" spans="1:17" ht="15" customHeight="1" x14ac:dyDescent="0.3">
      <c r="A5913" s="55">
        <v>20105</v>
      </c>
      <c r="B5913" s="55" t="s">
        <v>689</v>
      </c>
      <c r="C5913" s="55" t="s">
        <v>690</v>
      </c>
      <c r="D5913" s="55"/>
      <c r="E5913" s="55">
        <v>22</v>
      </c>
      <c r="F5913" s="55">
        <v>12</v>
      </c>
      <c r="G5913" s="66">
        <v>0.59489999999999998</v>
      </c>
      <c r="H5913" s="66">
        <f t="shared" si="294"/>
        <v>0.72577800000000003</v>
      </c>
      <c r="I5913" s="55">
        <v>7</v>
      </c>
      <c r="J5913" s="55">
        <v>6</v>
      </c>
      <c r="K5913" s="55">
        <v>42</v>
      </c>
      <c r="L5913" s="55">
        <f t="shared" si="295"/>
        <v>0</v>
      </c>
      <c r="M5913" s="55">
        <f t="shared" si="296"/>
        <v>0</v>
      </c>
      <c r="N5913" s="55" t="s">
        <v>37</v>
      </c>
      <c r="O5913" s="55" t="s">
        <v>184</v>
      </c>
      <c r="P5913" s="55"/>
      <c r="Q5913" s="55"/>
    </row>
    <row r="5914" spans="1:17" ht="15" customHeight="1" x14ac:dyDescent="0.3">
      <c r="A5914" s="55">
        <v>20103</v>
      </c>
      <c r="B5914" s="55" t="s">
        <v>691</v>
      </c>
      <c r="C5914" s="55" t="s">
        <v>692</v>
      </c>
      <c r="D5914" s="55"/>
      <c r="E5914" s="55">
        <v>22</v>
      </c>
      <c r="F5914" s="55">
        <v>12</v>
      </c>
      <c r="G5914" s="66">
        <v>0.59489999999999998</v>
      </c>
      <c r="H5914" s="66">
        <f t="shared" si="294"/>
        <v>0.72577800000000003</v>
      </c>
      <c r="I5914" s="55">
        <v>8</v>
      </c>
      <c r="J5914" s="55">
        <v>5</v>
      </c>
      <c r="K5914" s="55">
        <v>40</v>
      </c>
      <c r="L5914" s="55">
        <f t="shared" si="295"/>
        <v>0</v>
      </c>
      <c r="M5914" s="55">
        <f t="shared" si="296"/>
        <v>0</v>
      </c>
      <c r="N5914" s="55" t="s">
        <v>37</v>
      </c>
      <c r="O5914" s="55" t="s">
        <v>184</v>
      </c>
      <c r="P5914" s="55"/>
      <c r="Q5914" s="55"/>
    </row>
    <row r="5915" spans="1:17" ht="15" customHeight="1" x14ac:dyDescent="0.3">
      <c r="A5915" s="55">
        <v>19098</v>
      </c>
      <c r="B5915" s="55" t="s">
        <v>1975</v>
      </c>
      <c r="C5915" s="55" t="s">
        <v>1976</v>
      </c>
      <c r="D5915" s="55"/>
      <c r="E5915" s="55">
        <v>22</v>
      </c>
      <c r="F5915" s="55">
        <v>24</v>
      </c>
      <c r="G5915" s="66">
        <v>0.59489999999999998</v>
      </c>
      <c r="H5915" s="66">
        <f t="shared" si="294"/>
        <v>0.72577800000000003</v>
      </c>
      <c r="I5915" s="55">
        <v>7</v>
      </c>
      <c r="J5915" s="55">
        <v>6</v>
      </c>
      <c r="K5915" s="55">
        <v>42</v>
      </c>
      <c r="L5915" s="55">
        <f t="shared" si="295"/>
        <v>0</v>
      </c>
      <c r="M5915" s="55">
        <f t="shared" si="296"/>
        <v>0</v>
      </c>
      <c r="N5915" s="55" t="s">
        <v>37</v>
      </c>
      <c r="O5915" s="55" t="s">
        <v>87</v>
      </c>
      <c r="P5915" s="55"/>
      <c r="Q5915" s="55"/>
    </row>
    <row r="5916" spans="1:17" ht="15" customHeight="1" x14ac:dyDescent="0.3">
      <c r="A5916" s="55">
        <v>20252</v>
      </c>
      <c r="B5916" s="55" t="s">
        <v>693</v>
      </c>
      <c r="C5916" s="55" t="s">
        <v>694</v>
      </c>
      <c r="D5916" s="55"/>
      <c r="E5916" s="55">
        <v>22</v>
      </c>
      <c r="F5916" s="55">
        <v>24</v>
      </c>
      <c r="G5916" s="66">
        <v>0.82489999999999997</v>
      </c>
      <c r="H5916" s="66">
        <f t="shared" si="294"/>
        <v>1.006378</v>
      </c>
      <c r="I5916" s="55">
        <v>8</v>
      </c>
      <c r="J5916" s="55">
        <v>10</v>
      </c>
      <c r="K5916" s="55">
        <v>80</v>
      </c>
      <c r="L5916" s="55">
        <f t="shared" si="295"/>
        <v>0</v>
      </c>
      <c r="M5916" s="55">
        <f t="shared" si="296"/>
        <v>0</v>
      </c>
      <c r="N5916" s="55" t="s">
        <v>37</v>
      </c>
      <c r="O5916" s="55" t="s">
        <v>619</v>
      </c>
      <c r="P5916" s="55"/>
      <c r="Q5916" s="55"/>
    </row>
    <row r="5917" spans="1:17" ht="15" customHeight="1" x14ac:dyDescent="0.3">
      <c r="A5917" s="55">
        <v>23418</v>
      </c>
      <c r="B5917" s="55" t="s">
        <v>2225</v>
      </c>
      <c r="C5917" s="55" t="s">
        <v>2226</v>
      </c>
      <c r="D5917" s="55"/>
      <c r="E5917" s="55">
        <v>22</v>
      </c>
      <c r="F5917" s="55">
        <v>28</v>
      </c>
      <c r="G5917" s="66">
        <v>0.39489999999999997</v>
      </c>
      <c r="H5917" s="66">
        <f t="shared" si="294"/>
        <v>0.48177799999999998</v>
      </c>
      <c r="I5917" s="55">
        <v>20</v>
      </c>
      <c r="J5917" s="55">
        <v>6</v>
      </c>
      <c r="K5917" s="55">
        <v>120</v>
      </c>
      <c r="L5917" s="55">
        <f t="shared" si="295"/>
        <v>0</v>
      </c>
      <c r="M5917" s="55">
        <f t="shared" si="296"/>
        <v>0</v>
      </c>
      <c r="N5917" s="55" t="s">
        <v>37</v>
      </c>
      <c r="O5917" s="55" t="s">
        <v>1489</v>
      </c>
      <c r="P5917" s="55"/>
      <c r="Q5917" s="55"/>
    </row>
    <row r="5918" spans="1:17" ht="15" customHeight="1" x14ac:dyDescent="0.3">
      <c r="A5918" s="55">
        <v>21408</v>
      </c>
      <c r="B5918" s="55" t="s">
        <v>695</v>
      </c>
      <c r="C5918" s="55" t="s">
        <v>696</v>
      </c>
      <c r="D5918" s="55"/>
      <c r="E5918" s="55">
        <v>22</v>
      </c>
      <c r="F5918" s="55">
        <v>24</v>
      </c>
      <c r="G5918" s="66">
        <v>0.59489999999999998</v>
      </c>
      <c r="H5918" s="66">
        <f t="shared" si="294"/>
        <v>0.72577800000000003</v>
      </c>
      <c r="I5918" s="55">
        <v>11</v>
      </c>
      <c r="J5918" s="55">
        <v>5</v>
      </c>
      <c r="K5918" s="55">
        <v>55</v>
      </c>
      <c r="L5918" s="55">
        <f t="shared" si="295"/>
        <v>0</v>
      </c>
      <c r="M5918" s="55">
        <f t="shared" si="296"/>
        <v>0</v>
      </c>
      <c r="N5918" s="55" t="s">
        <v>37</v>
      </c>
      <c r="O5918" s="55" t="s">
        <v>87</v>
      </c>
      <c r="P5918" s="55"/>
      <c r="Q5918" s="55"/>
    </row>
    <row r="5919" spans="1:17" ht="15" customHeight="1" x14ac:dyDescent="0.3">
      <c r="A5919" s="55">
        <v>21407</v>
      </c>
      <c r="B5919" s="55" t="s">
        <v>697</v>
      </c>
      <c r="C5919" s="55" t="s">
        <v>698</v>
      </c>
      <c r="D5919" s="55"/>
      <c r="E5919" s="55">
        <v>22</v>
      </c>
      <c r="F5919" s="55">
        <v>48</v>
      </c>
      <c r="G5919" s="66">
        <v>0.59489999999999998</v>
      </c>
      <c r="H5919" s="66">
        <f t="shared" si="294"/>
        <v>0.72577800000000003</v>
      </c>
      <c r="I5919" s="55">
        <v>6</v>
      </c>
      <c r="J5919" s="55">
        <v>6</v>
      </c>
      <c r="K5919" s="55">
        <v>36</v>
      </c>
      <c r="L5919" s="55">
        <f t="shared" si="295"/>
        <v>0</v>
      </c>
      <c r="M5919" s="55">
        <f t="shared" si="296"/>
        <v>0</v>
      </c>
      <c r="N5919" s="55" t="s">
        <v>37</v>
      </c>
      <c r="O5919" s="55" t="s">
        <v>87</v>
      </c>
      <c r="P5919" s="55"/>
      <c r="Q5919" s="55"/>
    </row>
    <row r="5920" spans="1:17" ht="15" customHeight="1" x14ac:dyDescent="0.3">
      <c r="A5920" s="55">
        <v>19124</v>
      </c>
      <c r="B5920" s="55" t="s">
        <v>699</v>
      </c>
      <c r="C5920" s="55" t="s">
        <v>700</v>
      </c>
      <c r="D5920" s="55"/>
      <c r="E5920" s="55">
        <v>22</v>
      </c>
      <c r="F5920" s="55">
        <v>24</v>
      </c>
      <c r="G5920" s="66">
        <v>0.35489999999999999</v>
      </c>
      <c r="H5920" s="66">
        <f t="shared" si="294"/>
        <v>0.43297799999999997</v>
      </c>
      <c r="I5920" s="55">
        <v>9</v>
      </c>
      <c r="J5920" s="55">
        <v>8</v>
      </c>
      <c r="K5920" s="55">
        <v>72</v>
      </c>
      <c r="L5920" s="55">
        <f t="shared" si="295"/>
        <v>0</v>
      </c>
      <c r="M5920" s="55">
        <f t="shared" si="296"/>
        <v>0</v>
      </c>
      <c r="N5920" s="55" t="s">
        <v>37</v>
      </c>
      <c r="O5920" s="55" t="s">
        <v>686</v>
      </c>
      <c r="P5920" s="55"/>
      <c r="Q5920" s="55"/>
    </row>
    <row r="5921" spans="1:17" ht="15" customHeight="1" x14ac:dyDescent="0.3">
      <c r="A5921" s="55">
        <v>21397</v>
      </c>
      <c r="B5921" s="55" t="s">
        <v>701</v>
      </c>
      <c r="C5921" s="55" t="s">
        <v>702</v>
      </c>
      <c r="D5921" s="55"/>
      <c r="E5921" s="55">
        <v>22</v>
      </c>
      <c r="F5921" s="55">
        <v>10</v>
      </c>
      <c r="G5921" s="66">
        <v>0.75490000000000002</v>
      </c>
      <c r="H5921" s="66">
        <f t="shared" si="294"/>
        <v>0.92097800000000007</v>
      </c>
      <c r="I5921" s="55">
        <v>6</v>
      </c>
      <c r="J5921" s="55">
        <v>6</v>
      </c>
      <c r="K5921" s="55">
        <v>36</v>
      </c>
      <c r="L5921" s="55">
        <f t="shared" si="295"/>
        <v>0</v>
      </c>
      <c r="M5921" s="55">
        <f t="shared" si="296"/>
        <v>0</v>
      </c>
      <c r="N5921" s="55" t="s">
        <v>37</v>
      </c>
      <c r="O5921" s="55" t="s">
        <v>634</v>
      </c>
      <c r="P5921" s="56"/>
      <c r="Q5921" s="56"/>
    </row>
    <row r="5922" spans="1:17" ht="15" customHeight="1" x14ac:dyDescent="0.3">
      <c r="A5922" s="55">
        <v>19122</v>
      </c>
      <c r="B5922" s="55" t="s">
        <v>703</v>
      </c>
      <c r="C5922" s="55" t="s">
        <v>704</v>
      </c>
      <c r="D5922" s="55"/>
      <c r="E5922" s="55">
        <v>22</v>
      </c>
      <c r="F5922" s="55">
        <v>12</v>
      </c>
      <c r="G5922" s="66">
        <v>0.69490000000000007</v>
      </c>
      <c r="H5922" s="66">
        <f t="shared" si="294"/>
        <v>0.84777800000000014</v>
      </c>
      <c r="I5922" s="55">
        <v>4</v>
      </c>
      <c r="J5922" s="55">
        <v>6</v>
      </c>
      <c r="K5922" s="55">
        <v>24</v>
      </c>
      <c r="L5922" s="55">
        <f t="shared" si="295"/>
        <v>0</v>
      </c>
      <c r="M5922" s="55">
        <f t="shared" si="296"/>
        <v>0</v>
      </c>
      <c r="N5922" s="55" t="s">
        <v>37</v>
      </c>
      <c r="O5922" s="55" t="s">
        <v>87</v>
      </c>
      <c r="P5922" s="55"/>
      <c r="Q5922" s="55"/>
    </row>
    <row r="5923" spans="1:17" ht="15" customHeight="1" x14ac:dyDescent="0.3">
      <c r="A5923" s="55">
        <v>19100</v>
      </c>
      <c r="B5923" s="55" t="s">
        <v>705</v>
      </c>
      <c r="C5923" s="55" t="s">
        <v>706</v>
      </c>
      <c r="D5923" s="55"/>
      <c r="E5923" s="55">
        <v>22</v>
      </c>
      <c r="F5923" s="55">
        <v>6</v>
      </c>
      <c r="G5923" s="66">
        <v>0.69490000000000007</v>
      </c>
      <c r="H5923" s="66">
        <f t="shared" ref="H5923:H5986" si="297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5"/>
        <v>0</v>
      </c>
      <c r="M5923" s="55">
        <f t="shared" si="296"/>
        <v>0</v>
      </c>
      <c r="N5923" s="55" t="s">
        <v>37</v>
      </c>
      <c r="O5923" s="55" t="s">
        <v>574</v>
      </c>
      <c r="P5923" s="55"/>
      <c r="Q5923" s="55"/>
    </row>
    <row r="5924" spans="1:17" ht="15" customHeight="1" x14ac:dyDescent="0.3">
      <c r="A5924" s="55">
        <v>20961</v>
      </c>
      <c r="B5924" s="55" t="s">
        <v>707</v>
      </c>
      <c r="C5924" s="55" t="s">
        <v>708</v>
      </c>
      <c r="D5924" s="55"/>
      <c r="E5924" s="55">
        <v>22</v>
      </c>
      <c r="F5924" s="55">
        <v>48</v>
      </c>
      <c r="G5924" s="66">
        <v>0.49489999999999995</v>
      </c>
      <c r="H5924" s="66">
        <f t="shared" si="297"/>
        <v>0.60377799999999993</v>
      </c>
      <c r="I5924" s="55">
        <v>12</v>
      </c>
      <c r="J5924" s="55">
        <v>5</v>
      </c>
      <c r="K5924" s="55">
        <v>60</v>
      </c>
      <c r="L5924" s="55">
        <f t="shared" si="295"/>
        <v>0</v>
      </c>
      <c r="M5924" s="55">
        <f t="shared" si="296"/>
        <v>0</v>
      </c>
      <c r="N5924" s="55" t="s">
        <v>37</v>
      </c>
      <c r="O5924" s="55" t="s">
        <v>709</v>
      </c>
      <c r="P5924" s="55"/>
      <c r="Q5924" s="55"/>
    </row>
    <row r="5925" spans="1:17" ht="15" customHeight="1" x14ac:dyDescent="0.3">
      <c r="A5925" s="55">
        <v>19115</v>
      </c>
      <c r="B5925" s="55" t="s">
        <v>710</v>
      </c>
      <c r="C5925" s="55" t="s">
        <v>711</v>
      </c>
      <c r="D5925" s="55"/>
      <c r="E5925" s="55">
        <v>22</v>
      </c>
      <c r="F5925" s="55">
        <v>12</v>
      </c>
      <c r="G5925" s="66">
        <v>0.33489999999999998</v>
      </c>
      <c r="H5925" s="66">
        <f t="shared" si="297"/>
        <v>0.408578</v>
      </c>
      <c r="I5925" s="55">
        <v>5</v>
      </c>
      <c r="J5925" s="55">
        <v>4</v>
      </c>
      <c r="K5925" s="55">
        <v>20</v>
      </c>
      <c r="L5925" s="55">
        <f t="shared" si="295"/>
        <v>0</v>
      </c>
      <c r="M5925" s="55">
        <f t="shared" si="296"/>
        <v>0</v>
      </c>
      <c r="N5925" s="55" t="s">
        <v>37</v>
      </c>
      <c r="O5925" s="55" t="s">
        <v>307</v>
      </c>
      <c r="P5925" s="55"/>
      <c r="Q5925" s="55"/>
    </row>
    <row r="5926" spans="1:17" ht="15" customHeight="1" x14ac:dyDescent="0.3">
      <c r="A5926" s="55">
        <v>19114</v>
      </c>
      <c r="B5926" s="55" t="s">
        <v>712</v>
      </c>
      <c r="C5926" s="55" t="s">
        <v>713</v>
      </c>
      <c r="D5926" s="55"/>
      <c r="E5926" s="55">
        <v>22</v>
      </c>
      <c r="F5926" s="55">
        <v>10</v>
      </c>
      <c r="G5926" s="66">
        <v>0.65490000000000004</v>
      </c>
      <c r="H5926" s="66">
        <f t="shared" si="297"/>
        <v>0.79897800000000008</v>
      </c>
      <c r="I5926" s="55">
        <v>9</v>
      </c>
      <c r="J5926" s="55">
        <v>6</v>
      </c>
      <c r="K5926" s="55">
        <v>54</v>
      </c>
      <c r="L5926" s="55">
        <f t="shared" si="295"/>
        <v>0</v>
      </c>
      <c r="M5926" s="55">
        <f t="shared" si="296"/>
        <v>0</v>
      </c>
      <c r="N5926" s="55" t="s">
        <v>37</v>
      </c>
      <c r="O5926" s="55" t="s">
        <v>307</v>
      </c>
      <c r="P5926" s="55"/>
      <c r="Q5926" s="55"/>
    </row>
    <row r="5927" spans="1:17" ht="15" customHeight="1" x14ac:dyDescent="0.3">
      <c r="A5927" s="55">
        <v>22719</v>
      </c>
      <c r="B5927" s="55" t="s">
        <v>714</v>
      </c>
      <c r="C5927" s="55" t="s">
        <v>715</v>
      </c>
      <c r="D5927" s="55"/>
      <c r="E5927" s="55">
        <v>22</v>
      </c>
      <c r="F5927" s="55">
        <v>48</v>
      </c>
      <c r="G5927" s="66">
        <v>0.50490000000000002</v>
      </c>
      <c r="H5927" s="66">
        <f t="shared" si="297"/>
        <v>0.61597800000000003</v>
      </c>
      <c r="I5927" s="55">
        <v>6</v>
      </c>
      <c r="J5927" s="55">
        <v>5</v>
      </c>
      <c r="K5927" s="55">
        <v>30</v>
      </c>
      <c r="L5927" s="55">
        <f t="shared" si="295"/>
        <v>0</v>
      </c>
      <c r="M5927" s="55">
        <f t="shared" si="296"/>
        <v>0</v>
      </c>
      <c r="N5927" s="55" t="s">
        <v>37</v>
      </c>
      <c r="O5927" s="55" t="s">
        <v>307</v>
      </c>
      <c r="P5927" s="56"/>
      <c r="Q5927" s="56"/>
    </row>
    <row r="5928" spans="1:17" ht="15" customHeight="1" x14ac:dyDescent="0.3">
      <c r="A5928" s="55">
        <v>20248</v>
      </c>
      <c r="B5928" s="55" t="s">
        <v>716</v>
      </c>
      <c r="C5928" s="55" t="s">
        <v>717</v>
      </c>
      <c r="D5928" s="55"/>
      <c r="E5928" s="55">
        <v>22</v>
      </c>
      <c r="F5928" s="55">
        <v>12</v>
      </c>
      <c r="G5928" s="66">
        <v>0.59489999999999998</v>
      </c>
      <c r="H5928" s="66">
        <f t="shared" si="297"/>
        <v>0.72577800000000003</v>
      </c>
      <c r="I5928" s="55">
        <v>6</v>
      </c>
      <c r="J5928" s="55">
        <v>7</v>
      </c>
      <c r="K5928" s="55">
        <v>42</v>
      </c>
      <c r="L5928" s="55">
        <f t="shared" si="295"/>
        <v>0</v>
      </c>
      <c r="M5928" s="55">
        <f t="shared" si="296"/>
        <v>0</v>
      </c>
      <c r="N5928" s="55" t="s">
        <v>37</v>
      </c>
      <c r="O5928" s="55" t="s">
        <v>184</v>
      </c>
      <c r="P5928" s="55"/>
      <c r="Q5928" s="55"/>
    </row>
    <row r="5929" spans="1:17" ht="15" customHeight="1" x14ac:dyDescent="0.3">
      <c r="A5929" s="55">
        <v>20247</v>
      </c>
      <c r="B5929" s="55" t="s">
        <v>718</v>
      </c>
      <c r="C5929" s="55" t="s">
        <v>719</v>
      </c>
      <c r="D5929" s="55"/>
      <c r="E5929" s="55">
        <v>22</v>
      </c>
      <c r="F5929" s="55">
        <v>12</v>
      </c>
      <c r="G5929" s="66">
        <v>0.4249</v>
      </c>
      <c r="H5929" s="66">
        <f t="shared" si="297"/>
        <v>0.51837800000000001</v>
      </c>
      <c r="I5929" s="55">
        <v>11</v>
      </c>
      <c r="J5929" s="55">
        <v>4</v>
      </c>
      <c r="K5929" s="55">
        <v>44</v>
      </c>
      <c r="L5929" s="55">
        <f t="shared" si="295"/>
        <v>0</v>
      </c>
      <c r="M5929" s="55">
        <f t="shared" si="296"/>
        <v>0</v>
      </c>
      <c r="N5929" s="55" t="s">
        <v>37</v>
      </c>
      <c r="O5929" s="55" t="s">
        <v>184</v>
      </c>
      <c r="P5929" s="55"/>
      <c r="Q5929" s="55"/>
    </row>
    <row r="5930" spans="1:17" ht="15" customHeight="1" x14ac:dyDescent="0.3">
      <c r="A5930" s="55">
        <v>19137</v>
      </c>
      <c r="B5930" s="55" t="s">
        <v>720</v>
      </c>
      <c r="C5930" s="55" t="s">
        <v>721</v>
      </c>
      <c r="D5930" s="55"/>
      <c r="E5930" s="55">
        <v>22</v>
      </c>
      <c r="F5930" s="55">
        <v>24</v>
      </c>
      <c r="G5930" s="66">
        <v>0.2949</v>
      </c>
      <c r="H5930" s="66">
        <f t="shared" si="297"/>
        <v>0.35977799999999999</v>
      </c>
      <c r="I5930" s="55">
        <v>5</v>
      </c>
      <c r="J5930" s="55">
        <v>7</v>
      </c>
      <c r="K5930" s="55">
        <v>35</v>
      </c>
      <c r="L5930" s="55">
        <f t="shared" si="295"/>
        <v>0</v>
      </c>
      <c r="M5930" s="55">
        <f t="shared" si="296"/>
        <v>0</v>
      </c>
      <c r="N5930" s="55" t="s">
        <v>37</v>
      </c>
      <c r="O5930" s="55" t="s">
        <v>722</v>
      </c>
      <c r="P5930" s="55"/>
      <c r="Q5930" s="55"/>
    </row>
    <row r="5931" spans="1:17" ht="15" customHeight="1" x14ac:dyDescent="0.3">
      <c r="A5931" s="55">
        <v>19123</v>
      </c>
      <c r="B5931" s="55" t="s">
        <v>723</v>
      </c>
      <c r="C5931" s="55" t="s">
        <v>724</v>
      </c>
      <c r="D5931" s="55"/>
      <c r="E5931" s="55">
        <v>22</v>
      </c>
      <c r="F5931" s="55">
        <v>24</v>
      </c>
      <c r="G5931" s="66">
        <v>0.59489999999999998</v>
      </c>
      <c r="H5931" s="66">
        <f t="shared" si="297"/>
        <v>0.72577800000000003</v>
      </c>
      <c r="I5931" s="55">
        <v>5</v>
      </c>
      <c r="J5931" s="55">
        <v>12</v>
      </c>
      <c r="K5931" s="55">
        <v>60</v>
      </c>
      <c r="L5931" s="55">
        <f t="shared" si="295"/>
        <v>0</v>
      </c>
      <c r="M5931" s="55">
        <f t="shared" si="296"/>
        <v>0</v>
      </c>
      <c r="N5931" s="55" t="s">
        <v>37</v>
      </c>
      <c r="O5931" s="55" t="s">
        <v>722</v>
      </c>
      <c r="P5931" s="55"/>
      <c r="Q5931" s="55"/>
    </row>
    <row r="5932" spans="1:17" ht="15" customHeight="1" x14ac:dyDescent="0.25">
      <c r="A5932" s="57">
        <v>21514</v>
      </c>
      <c r="B5932" s="57" t="s">
        <v>4733</v>
      </c>
      <c r="C5932" s="57" t="s">
        <v>4734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7"/>
        <v>1.213778</v>
      </c>
      <c r="I5932" s="57">
        <v>9</v>
      </c>
      <c r="J5932" s="57">
        <v>6</v>
      </c>
      <c r="K5932" s="57">
        <v>54</v>
      </c>
      <c r="L5932" s="57">
        <f t="shared" si="295"/>
        <v>0</v>
      </c>
      <c r="M5932" s="57">
        <f t="shared" si="296"/>
        <v>0</v>
      </c>
      <c r="N5932" s="57" t="s">
        <v>37</v>
      </c>
      <c r="O5932" s="57" t="s">
        <v>725</v>
      </c>
      <c r="P5932" s="57" t="s">
        <v>2231</v>
      </c>
      <c r="Q5932" s="57"/>
    </row>
    <row r="5933" spans="1:17" ht="15" customHeight="1" x14ac:dyDescent="0.25">
      <c r="A5933" s="57">
        <v>21513</v>
      </c>
      <c r="B5933" s="57" t="s">
        <v>4731</v>
      </c>
      <c r="C5933" s="57" t="s">
        <v>4732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7"/>
        <v>1.213778</v>
      </c>
      <c r="I5933" s="57">
        <v>9</v>
      </c>
      <c r="J5933" s="57">
        <v>6</v>
      </c>
      <c r="K5933" s="57">
        <v>54</v>
      </c>
      <c r="L5933" s="57">
        <f t="shared" si="295"/>
        <v>0</v>
      </c>
      <c r="M5933" s="57">
        <f t="shared" si="296"/>
        <v>0</v>
      </c>
      <c r="N5933" s="57" t="s">
        <v>37</v>
      </c>
      <c r="O5933" s="57" t="s">
        <v>38</v>
      </c>
      <c r="P5933" s="57" t="s">
        <v>2231</v>
      </c>
      <c r="Q5933" s="57"/>
    </row>
    <row r="5934" spans="1:17" ht="15" customHeight="1" x14ac:dyDescent="0.25">
      <c r="A5934" s="57">
        <v>21533</v>
      </c>
      <c r="B5934" s="57" t="s">
        <v>4737</v>
      </c>
      <c r="C5934" s="57" t="s">
        <v>4738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7"/>
        <v>1.213778</v>
      </c>
      <c r="I5934" s="57">
        <v>11</v>
      </c>
      <c r="J5934" s="57">
        <v>6</v>
      </c>
      <c r="K5934" s="57">
        <v>66</v>
      </c>
      <c r="L5934" s="57">
        <f t="shared" si="295"/>
        <v>0</v>
      </c>
      <c r="M5934" s="57">
        <f t="shared" si="296"/>
        <v>0</v>
      </c>
      <c r="N5934" s="57" t="s">
        <v>37</v>
      </c>
      <c r="O5934" s="57" t="s">
        <v>38</v>
      </c>
      <c r="P5934" s="57" t="s">
        <v>2231</v>
      </c>
      <c r="Q5934" s="57"/>
    </row>
    <row r="5935" spans="1:17" ht="15" customHeight="1" x14ac:dyDescent="0.25">
      <c r="A5935" s="57">
        <v>21507</v>
      </c>
      <c r="B5935" s="57" t="s">
        <v>4723</v>
      </c>
      <c r="C5935" s="57" t="s">
        <v>4724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7"/>
        <v>1.213778</v>
      </c>
      <c r="I5935" s="57">
        <v>11</v>
      </c>
      <c r="J5935" s="57">
        <v>6</v>
      </c>
      <c r="K5935" s="57">
        <v>66</v>
      </c>
      <c r="L5935" s="57">
        <f t="shared" si="295"/>
        <v>0</v>
      </c>
      <c r="M5935" s="57">
        <f t="shared" si="296"/>
        <v>0</v>
      </c>
      <c r="N5935" s="57" t="s">
        <v>37</v>
      </c>
      <c r="O5935" s="57" t="s">
        <v>38</v>
      </c>
      <c r="P5935" s="57" t="s">
        <v>2231</v>
      </c>
      <c r="Q5935" s="57"/>
    </row>
    <row r="5936" spans="1:17" ht="15" customHeight="1" x14ac:dyDescent="0.25">
      <c r="A5936" s="57">
        <v>21509</v>
      </c>
      <c r="B5936" s="57" t="s">
        <v>4725</v>
      </c>
      <c r="C5936" s="57" t="s">
        <v>4726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7"/>
        <v>1.213778</v>
      </c>
      <c r="I5936" s="57">
        <v>11</v>
      </c>
      <c r="J5936" s="57">
        <v>6</v>
      </c>
      <c r="K5936" s="57">
        <v>66</v>
      </c>
      <c r="L5936" s="57">
        <f t="shared" si="295"/>
        <v>0</v>
      </c>
      <c r="M5936" s="57">
        <f t="shared" si="296"/>
        <v>0</v>
      </c>
      <c r="N5936" s="57" t="s">
        <v>37</v>
      </c>
      <c r="O5936" s="57" t="s">
        <v>38</v>
      </c>
      <c r="P5936" s="57" t="s">
        <v>2231</v>
      </c>
      <c r="Q5936" s="57"/>
    </row>
    <row r="5937" spans="1:17" ht="15" customHeight="1" x14ac:dyDescent="0.25">
      <c r="A5937" s="57">
        <v>21506</v>
      </c>
      <c r="B5937" s="57" t="s">
        <v>4721</v>
      </c>
      <c r="C5937" s="57" t="s">
        <v>4722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7"/>
        <v>1.213778</v>
      </c>
      <c r="I5937" s="57">
        <v>11</v>
      </c>
      <c r="J5937" s="57">
        <v>6</v>
      </c>
      <c r="K5937" s="57">
        <v>66</v>
      </c>
      <c r="L5937" s="57">
        <f t="shared" si="295"/>
        <v>0</v>
      </c>
      <c r="M5937" s="57">
        <f t="shared" si="296"/>
        <v>0</v>
      </c>
      <c r="N5937" s="57" t="s">
        <v>37</v>
      </c>
      <c r="O5937" s="57" t="s">
        <v>38</v>
      </c>
      <c r="P5937" s="57" t="s">
        <v>2231</v>
      </c>
      <c r="Q5937" s="57"/>
    </row>
    <row r="5938" spans="1:17" ht="15" customHeight="1" x14ac:dyDescent="0.25">
      <c r="A5938" s="57">
        <v>21510</v>
      </c>
      <c r="B5938" s="57" t="s">
        <v>4727</v>
      </c>
      <c r="C5938" s="57" t="s">
        <v>4728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7"/>
        <v>1.213778</v>
      </c>
      <c r="I5938" s="57">
        <v>9</v>
      </c>
      <c r="J5938" s="57">
        <v>6</v>
      </c>
      <c r="K5938" s="57">
        <v>54</v>
      </c>
      <c r="L5938" s="57">
        <f t="shared" ref="L5938:L6001" si="298">G5938*F5938*D5938</f>
        <v>0</v>
      </c>
      <c r="M5938" s="57">
        <f t="shared" ref="M5938:M6001" si="299">H5938*F5938*D5938</f>
        <v>0</v>
      </c>
      <c r="N5938" s="57" t="s">
        <v>37</v>
      </c>
      <c r="O5938" s="57" t="s">
        <v>38</v>
      </c>
      <c r="P5938" s="57" t="s">
        <v>2231</v>
      </c>
      <c r="Q5938" s="57"/>
    </row>
    <row r="5939" spans="1:17" ht="15" customHeight="1" x14ac:dyDescent="0.25">
      <c r="A5939" s="57">
        <v>21515</v>
      </c>
      <c r="B5939" s="57" t="s">
        <v>4735</v>
      </c>
      <c r="C5939" s="57" t="s">
        <v>4736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7"/>
        <v>1.213778</v>
      </c>
      <c r="I5939" s="57">
        <v>9</v>
      </c>
      <c r="J5939" s="57">
        <v>6</v>
      </c>
      <c r="K5939" s="57">
        <v>54</v>
      </c>
      <c r="L5939" s="57">
        <f t="shared" si="298"/>
        <v>0</v>
      </c>
      <c r="M5939" s="57">
        <f t="shared" si="299"/>
        <v>0</v>
      </c>
      <c r="N5939" s="57" t="s">
        <v>37</v>
      </c>
      <c r="O5939" s="57" t="s">
        <v>38</v>
      </c>
      <c r="P5939" s="57" t="s">
        <v>2231</v>
      </c>
      <c r="Q5939" s="57"/>
    </row>
    <row r="5940" spans="1:17" ht="15" customHeight="1" x14ac:dyDescent="0.25">
      <c r="A5940" s="57">
        <v>21511</v>
      </c>
      <c r="B5940" s="57" t="s">
        <v>4729</v>
      </c>
      <c r="C5940" s="57" t="s">
        <v>4730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7"/>
        <v>1.213778</v>
      </c>
      <c r="I5940" s="57">
        <v>9</v>
      </c>
      <c r="J5940" s="57">
        <v>6</v>
      </c>
      <c r="K5940" s="57">
        <v>54</v>
      </c>
      <c r="L5940" s="57">
        <f t="shared" si="298"/>
        <v>0</v>
      </c>
      <c r="M5940" s="57">
        <f t="shared" si="299"/>
        <v>0</v>
      </c>
      <c r="N5940" s="57" t="s">
        <v>37</v>
      </c>
      <c r="O5940" s="57" t="s">
        <v>38</v>
      </c>
      <c r="P5940" s="57" t="s">
        <v>2231</v>
      </c>
      <c r="Q5940" s="57"/>
    </row>
    <row r="5941" spans="1:17" ht="15" customHeight="1" x14ac:dyDescent="0.3">
      <c r="A5941" s="55">
        <v>20565</v>
      </c>
      <c r="B5941" s="55" t="s">
        <v>726</v>
      </c>
      <c r="C5941" s="55" t="s">
        <v>727</v>
      </c>
      <c r="D5941" s="55"/>
      <c r="E5941" s="55">
        <v>22</v>
      </c>
      <c r="F5941" s="55">
        <v>12</v>
      </c>
      <c r="G5941" s="66">
        <v>1.3949</v>
      </c>
      <c r="H5941" s="66">
        <f t="shared" si="297"/>
        <v>1.701778</v>
      </c>
      <c r="I5941" s="55">
        <v>10</v>
      </c>
      <c r="J5941" s="55">
        <v>3</v>
      </c>
      <c r="K5941" s="55">
        <v>30</v>
      </c>
      <c r="L5941" s="55">
        <f t="shared" si="298"/>
        <v>0</v>
      </c>
      <c r="M5941" s="55">
        <f t="shared" si="299"/>
        <v>0</v>
      </c>
      <c r="N5941" s="55" t="s">
        <v>37</v>
      </c>
      <c r="O5941" s="55" t="s">
        <v>41</v>
      </c>
      <c r="P5941" s="55"/>
      <c r="Q5941" s="55"/>
    </row>
    <row r="5942" spans="1:17" ht="15" customHeight="1" x14ac:dyDescent="0.25">
      <c r="A5942" s="57">
        <v>8657</v>
      </c>
      <c r="B5942" s="57" t="s">
        <v>4507</v>
      </c>
      <c r="C5942" s="57" t="s">
        <v>4508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7"/>
        <v>2.0677779999999997</v>
      </c>
      <c r="I5942" s="57">
        <v>6</v>
      </c>
      <c r="J5942" s="57">
        <v>3</v>
      </c>
      <c r="K5942" s="57">
        <v>18</v>
      </c>
      <c r="L5942" s="57">
        <f t="shared" si="298"/>
        <v>0</v>
      </c>
      <c r="M5942" s="57">
        <f t="shared" si="299"/>
        <v>0</v>
      </c>
      <c r="N5942" s="57" t="s">
        <v>37</v>
      </c>
      <c r="O5942" s="57" t="s">
        <v>41</v>
      </c>
      <c r="P5942" s="57" t="s">
        <v>2231</v>
      </c>
      <c r="Q5942" s="57"/>
    </row>
    <row r="5943" spans="1:17" ht="15" customHeight="1" x14ac:dyDescent="0.25">
      <c r="A5943" s="57">
        <v>8722</v>
      </c>
      <c r="B5943" s="57" t="s">
        <v>4521</v>
      </c>
      <c r="C5943" s="57" t="s">
        <v>4522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7"/>
        <v>2.0677779999999997</v>
      </c>
      <c r="I5943" s="57">
        <v>6</v>
      </c>
      <c r="J5943" s="57">
        <v>3</v>
      </c>
      <c r="K5943" s="57">
        <v>18</v>
      </c>
      <c r="L5943" s="57">
        <f t="shared" si="298"/>
        <v>0</v>
      </c>
      <c r="M5943" s="57">
        <f t="shared" si="299"/>
        <v>0</v>
      </c>
      <c r="N5943" s="57" t="s">
        <v>37</v>
      </c>
      <c r="O5943" s="57" t="s">
        <v>41</v>
      </c>
      <c r="P5943" s="57" t="s">
        <v>2231</v>
      </c>
      <c r="Q5943" s="57"/>
    </row>
    <row r="5944" spans="1:17" ht="15" customHeight="1" x14ac:dyDescent="0.25">
      <c r="A5944" s="57">
        <v>8696</v>
      </c>
      <c r="B5944" s="57" t="s">
        <v>4519</v>
      </c>
      <c r="C5944" s="57" t="s">
        <v>4520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7"/>
        <v>2.0677779999999997</v>
      </c>
      <c r="I5944" s="57">
        <v>6</v>
      </c>
      <c r="J5944" s="57">
        <v>3</v>
      </c>
      <c r="K5944" s="57">
        <v>18</v>
      </c>
      <c r="L5944" s="57">
        <f t="shared" si="298"/>
        <v>0</v>
      </c>
      <c r="M5944" s="57">
        <f t="shared" si="299"/>
        <v>0</v>
      </c>
      <c r="N5944" s="57" t="s">
        <v>37</v>
      </c>
      <c r="O5944" s="57" t="s">
        <v>41</v>
      </c>
      <c r="P5944" s="57" t="s">
        <v>2231</v>
      </c>
      <c r="Q5944" s="57"/>
    </row>
    <row r="5945" spans="1:17" ht="15" customHeight="1" x14ac:dyDescent="0.25">
      <c r="A5945" s="57">
        <v>22759</v>
      </c>
      <c r="B5945" s="57" t="s">
        <v>4777</v>
      </c>
      <c r="C5945" s="57" t="s">
        <v>4778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7"/>
        <v>2.0677779999999997</v>
      </c>
      <c r="I5945" s="57">
        <v>6</v>
      </c>
      <c r="J5945" s="57">
        <v>3</v>
      </c>
      <c r="K5945" s="57">
        <v>18</v>
      </c>
      <c r="L5945" s="57">
        <f t="shared" si="298"/>
        <v>0</v>
      </c>
      <c r="M5945" s="57">
        <f t="shared" si="299"/>
        <v>0</v>
      </c>
      <c r="N5945" s="57" t="s">
        <v>37</v>
      </c>
      <c r="O5945" s="57" t="s">
        <v>41</v>
      </c>
      <c r="P5945" s="57" t="s">
        <v>2231</v>
      </c>
      <c r="Q5945" s="57"/>
    </row>
    <row r="5946" spans="1:17" ht="15" customHeight="1" x14ac:dyDescent="0.25">
      <c r="A5946" s="57">
        <v>22587</v>
      </c>
      <c r="B5946" s="57" t="s">
        <v>4775</v>
      </c>
      <c r="C5946" s="57" t="s">
        <v>4776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7"/>
        <v>2.0677779999999997</v>
      </c>
      <c r="I5946" s="57">
        <v>6</v>
      </c>
      <c r="J5946" s="57">
        <v>3</v>
      </c>
      <c r="K5946" s="57">
        <v>18</v>
      </c>
      <c r="L5946" s="57">
        <f t="shared" si="298"/>
        <v>0</v>
      </c>
      <c r="M5946" s="57">
        <f t="shared" si="299"/>
        <v>0</v>
      </c>
      <c r="N5946" s="57" t="s">
        <v>37</v>
      </c>
      <c r="O5946" s="57" t="s">
        <v>41</v>
      </c>
      <c r="P5946" s="57" t="s">
        <v>2231</v>
      </c>
      <c r="Q5946" s="57"/>
    </row>
    <row r="5947" spans="1:17" ht="15" customHeight="1" x14ac:dyDescent="0.3">
      <c r="A5947" s="55">
        <v>8709</v>
      </c>
      <c r="B5947" s="55" t="s">
        <v>728</v>
      </c>
      <c r="C5947" s="55" t="s">
        <v>729</v>
      </c>
      <c r="D5947" s="55"/>
      <c r="E5947" s="55">
        <v>22</v>
      </c>
      <c r="F5947" s="55">
        <v>12</v>
      </c>
      <c r="G5947" s="66">
        <v>1.9949000000000001</v>
      </c>
      <c r="H5947" s="66">
        <f t="shared" si="297"/>
        <v>2.4337780000000002</v>
      </c>
      <c r="I5947" s="55">
        <v>14</v>
      </c>
      <c r="J5947" s="55">
        <v>3</v>
      </c>
      <c r="K5947" s="55">
        <v>42</v>
      </c>
      <c r="L5947" s="55">
        <f t="shared" si="298"/>
        <v>0</v>
      </c>
      <c r="M5947" s="55">
        <f t="shared" si="299"/>
        <v>0</v>
      </c>
      <c r="N5947" s="55" t="s">
        <v>37</v>
      </c>
      <c r="O5947" s="55" t="s">
        <v>87</v>
      </c>
      <c r="P5947" s="55"/>
      <c r="Q5947" s="55"/>
    </row>
    <row r="5948" spans="1:17" ht="15" customHeight="1" x14ac:dyDescent="0.3">
      <c r="A5948" s="55">
        <v>8715</v>
      </c>
      <c r="B5948" s="55" t="s">
        <v>730</v>
      </c>
      <c r="C5948" s="55" t="s">
        <v>731</v>
      </c>
      <c r="D5948" s="55"/>
      <c r="E5948" s="55">
        <v>22</v>
      </c>
      <c r="F5948" s="55">
        <v>12</v>
      </c>
      <c r="G5948" s="66">
        <v>1.9949000000000001</v>
      </c>
      <c r="H5948" s="66">
        <f t="shared" si="297"/>
        <v>2.4337780000000002</v>
      </c>
      <c r="I5948" s="55">
        <v>14</v>
      </c>
      <c r="J5948" s="55">
        <v>3</v>
      </c>
      <c r="K5948" s="55">
        <v>42</v>
      </c>
      <c r="L5948" s="55">
        <f t="shared" si="298"/>
        <v>0</v>
      </c>
      <c r="M5948" s="55">
        <f t="shared" si="299"/>
        <v>0</v>
      </c>
      <c r="N5948" s="55" t="s">
        <v>37</v>
      </c>
      <c r="O5948" s="55" t="s">
        <v>87</v>
      </c>
      <c r="P5948" s="55"/>
      <c r="Q5948" s="55"/>
    </row>
    <row r="5949" spans="1:17" ht="15" customHeight="1" x14ac:dyDescent="0.3">
      <c r="A5949" s="55">
        <v>8712</v>
      </c>
      <c r="B5949" s="55" t="s">
        <v>732</v>
      </c>
      <c r="C5949" s="55" t="s">
        <v>733</v>
      </c>
      <c r="D5949" s="55"/>
      <c r="E5949" s="55">
        <v>22</v>
      </c>
      <c r="F5949" s="55">
        <v>12</v>
      </c>
      <c r="G5949" s="66">
        <v>1.9949000000000001</v>
      </c>
      <c r="H5949" s="66">
        <f t="shared" si="297"/>
        <v>2.4337780000000002</v>
      </c>
      <c r="I5949" s="55">
        <v>14</v>
      </c>
      <c r="J5949" s="55">
        <v>3</v>
      </c>
      <c r="K5949" s="55">
        <v>42</v>
      </c>
      <c r="L5949" s="55">
        <f t="shared" si="298"/>
        <v>0</v>
      </c>
      <c r="M5949" s="55">
        <f t="shared" si="299"/>
        <v>0</v>
      </c>
      <c r="N5949" s="55" t="s">
        <v>37</v>
      </c>
      <c r="O5949" s="55" t="s">
        <v>87</v>
      </c>
      <c r="P5949" s="55"/>
      <c r="Q5949" s="55"/>
    </row>
    <row r="5950" spans="1:17" ht="15" customHeight="1" x14ac:dyDescent="0.3">
      <c r="A5950" s="55">
        <v>20558</v>
      </c>
      <c r="B5950" s="55" t="s">
        <v>734</v>
      </c>
      <c r="C5950" s="55" t="s">
        <v>735</v>
      </c>
      <c r="D5950" s="55"/>
      <c r="E5950" s="55">
        <v>22</v>
      </c>
      <c r="F5950" s="55">
        <v>12</v>
      </c>
      <c r="G5950" s="66">
        <v>2.7949000000000002</v>
      </c>
      <c r="H5950" s="66">
        <f t="shared" si="297"/>
        <v>3.4097780000000002</v>
      </c>
      <c r="I5950" s="55">
        <v>14</v>
      </c>
      <c r="J5950" s="55">
        <v>7</v>
      </c>
      <c r="K5950" s="55">
        <v>98</v>
      </c>
      <c r="L5950" s="55">
        <f t="shared" si="298"/>
        <v>0</v>
      </c>
      <c r="M5950" s="55">
        <f t="shared" si="299"/>
        <v>0</v>
      </c>
      <c r="N5950" s="55" t="s">
        <v>37</v>
      </c>
      <c r="O5950" s="55" t="s">
        <v>619</v>
      </c>
      <c r="P5950" s="55"/>
      <c r="Q5950" s="55"/>
    </row>
    <row r="5951" spans="1:17" ht="15" customHeight="1" x14ac:dyDescent="0.25">
      <c r="A5951" s="57">
        <v>20561</v>
      </c>
      <c r="B5951" s="57" t="s">
        <v>4603</v>
      </c>
      <c r="C5951" s="57" t="s">
        <v>4604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7"/>
        <v>2.7509779999999999</v>
      </c>
      <c r="I5951" s="57">
        <v>19</v>
      </c>
      <c r="J5951" s="57">
        <v>9</v>
      </c>
      <c r="K5951" s="57">
        <v>171</v>
      </c>
      <c r="L5951" s="57">
        <f t="shared" si="298"/>
        <v>0</v>
      </c>
      <c r="M5951" s="57">
        <f t="shared" si="299"/>
        <v>0</v>
      </c>
      <c r="N5951" s="57" t="s">
        <v>37</v>
      </c>
      <c r="O5951" s="57" t="s">
        <v>619</v>
      </c>
      <c r="P5951" s="57" t="s">
        <v>2231</v>
      </c>
      <c r="Q5951" s="57"/>
    </row>
    <row r="5952" spans="1:17" ht="15" customHeight="1" x14ac:dyDescent="0.25">
      <c r="A5952" s="57">
        <v>20559</v>
      </c>
      <c r="B5952" s="57" t="s">
        <v>4599</v>
      </c>
      <c r="C5952" s="57" t="s">
        <v>4600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7"/>
        <v>2.7509779999999999</v>
      </c>
      <c r="I5952" s="57">
        <v>19</v>
      </c>
      <c r="J5952" s="57">
        <v>9</v>
      </c>
      <c r="K5952" s="57">
        <v>171</v>
      </c>
      <c r="L5952" s="57">
        <f t="shared" si="298"/>
        <v>0</v>
      </c>
      <c r="M5952" s="57">
        <f t="shared" si="299"/>
        <v>0</v>
      </c>
      <c r="N5952" s="57" t="s">
        <v>37</v>
      </c>
      <c r="O5952" s="57" t="s">
        <v>619</v>
      </c>
      <c r="P5952" s="57" t="s">
        <v>2231</v>
      </c>
      <c r="Q5952" s="57"/>
    </row>
    <row r="5953" spans="1:17" ht="15" customHeight="1" x14ac:dyDescent="0.25">
      <c r="A5953" s="57">
        <v>20560</v>
      </c>
      <c r="B5953" s="57" t="s">
        <v>4601</v>
      </c>
      <c r="C5953" s="57" t="s">
        <v>4602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7"/>
        <v>2.7509779999999999</v>
      </c>
      <c r="I5953" s="57">
        <v>19</v>
      </c>
      <c r="J5953" s="57">
        <v>9</v>
      </c>
      <c r="K5953" s="57">
        <v>171</v>
      </c>
      <c r="L5953" s="57">
        <f t="shared" si="298"/>
        <v>0</v>
      </c>
      <c r="M5953" s="57">
        <f t="shared" si="299"/>
        <v>0</v>
      </c>
      <c r="N5953" s="57" t="s">
        <v>37</v>
      </c>
      <c r="O5953" s="57" t="s">
        <v>619</v>
      </c>
      <c r="P5953" s="57" t="s">
        <v>2231</v>
      </c>
      <c r="Q5953" s="57"/>
    </row>
    <row r="5954" spans="1:17" ht="15" customHeight="1" x14ac:dyDescent="0.25">
      <c r="A5954" s="57">
        <v>20563</v>
      </c>
      <c r="B5954" s="57" t="s">
        <v>4605</v>
      </c>
      <c r="C5954" s="57" t="s">
        <v>4606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7"/>
        <v>2.7509779999999999</v>
      </c>
      <c r="I5954" s="57">
        <v>19</v>
      </c>
      <c r="J5954" s="57">
        <v>9</v>
      </c>
      <c r="K5954" s="57">
        <v>171</v>
      </c>
      <c r="L5954" s="57">
        <f t="shared" si="298"/>
        <v>0</v>
      </c>
      <c r="M5954" s="57">
        <f t="shared" si="299"/>
        <v>0</v>
      </c>
      <c r="N5954" s="57" t="s">
        <v>37</v>
      </c>
      <c r="O5954" s="57" t="s">
        <v>619</v>
      </c>
      <c r="P5954" s="57" t="s">
        <v>2231</v>
      </c>
      <c r="Q5954" s="57"/>
    </row>
    <row r="5955" spans="1:17" ht="15" customHeight="1" x14ac:dyDescent="0.3">
      <c r="A5955" s="55">
        <v>20555</v>
      </c>
      <c r="B5955" s="55" t="s">
        <v>736</v>
      </c>
      <c r="C5955" s="55" t="s">
        <v>737</v>
      </c>
      <c r="D5955" s="55"/>
      <c r="E5955" s="55">
        <v>22</v>
      </c>
      <c r="F5955" s="55">
        <v>24</v>
      </c>
      <c r="G5955" s="66">
        <v>1.0949</v>
      </c>
      <c r="H5955" s="66">
        <f t="shared" si="297"/>
        <v>1.3357779999999999</v>
      </c>
      <c r="I5955" s="55">
        <v>12</v>
      </c>
      <c r="J5955" s="55">
        <v>6</v>
      </c>
      <c r="K5955" s="55">
        <v>72</v>
      </c>
      <c r="L5955" s="55">
        <f t="shared" si="298"/>
        <v>0</v>
      </c>
      <c r="M5955" s="55">
        <f t="shared" si="299"/>
        <v>0</v>
      </c>
      <c r="N5955" s="55" t="s">
        <v>37</v>
      </c>
      <c r="O5955" s="55" t="s">
        <v>619</v>
      </c>
      <c r="P5955" s="55"/>
      <c r="Q5955" s="55"/>
    </row>
    <row r="5956" spans="1:17" ht="15" customHeight="1" x14ac:dyDescent="0.3">
      <c r="A5956" s="55">
        <v>20557</v>
      </c>
      <c r="B5956" s="55" t="s">
        <v>738</v>
      </c>
      <c r="C5956" s="55" t="s">
        <v>1994</v>
      </c>
      <c r="D5956" s="55"/>
      <c r="E5956" s="55">
        <v>22</v>
      </c>
      <c r="F5956" s="55">
        <v>24</v>
      </c>
      <c r="G5956" s="66">
        <v>1.0949</v>
      </c>
      <c r="H5956" s="66">
        <f t="shared" si="297"/>
        <v>1.3357779999999999</v>
      </c>
      <c r="I5956" s="55">
        <v>12</v>
      </c>
      <c r="J5956" s="55">
        <v>6</v>
      </c>
      <c r="K5956" s="55">
        <v>72</v>
      </c>
      <c r="L5956" s="55">
        <f t="shared" si="298"/>
        <v>0</v>
      </c>
      <c r="M5956" s="55">
        <f t="shared" si="299"/>
        <v>0</v>
      </c>
      <c r="N5956" s="55" t="s">
        <v>37</v>
      </c>
      <c r="O5956" s="55" t="s">
        <v>619</v>
      </c>
      <c r="P5956" s="55"/>
      <c r="Q5956" s="55"/>
    </row>
    <row r="5957" spans="1:17" ht="15" customHeight="1" x14ac:dyDescent="0.3">
      <c r="A5957" s="55">
        <v>20550</v>
      </c>
      <c r="B5957" s="55" t="s">
        <v>739</v>
      </c>
      <c r="C5957" s="55" t="s">
        <v>740</v>
      </c>
      <c r="D5957" s="55"/>
      <c r="E5957" s="55">
        <v>22</v>
      </c>
      <c r="F5957" s="55">
        <v>12</v>
      </c>
      <c r="G5957" s="66">
        <v>1.5049000000000001</v>
      </c>
      <c r="H5957" s="66">
        <f t="shared" si="297"/>
        <v>1.8359780000000001</v>
      </c>
      <c r="I5957" s="55">
        <v>26</v>
      </c>
      <c r="J5957" s="55">
        <v>4</v>
      </c>
      <c r="K5957" s="55">
        <v>104</v>
      </c>
      <c r="L5957" s="55">
        <f t="shared" si="298"/>
        <v>0</v>
      </c>
      <c r="M5957" s="55">
        <f t="shared" si="299"/>
        <v>0</v>
      </c>
      <c r="N5957" s="55" t="s">
        <v>37</v>
      </c>
      <c r="O5957" s="55" t="s">
        <v>619</v>
      </c>
      <c r="P5957" s="55"/>
      <c r="Q5957" s="55"/>
    </row>
    <row r="5958" spans="1:17" ht="15" customHeight="1" x14ac:dyDescent="0.3">
      <c r="A5958" s="55">
        <v>20552</v>
      </c>
      <c r="B5958" s="55" t="s">
        <v>741</v>
      </c>
      <c r="C5958" s="55" t="s">
        <v>742</v>
      </c>
      <c r="D5958" s="55"/>
      <c r="E5958" s="55">
        <v>22</v>
      </c>
      <c r="F5958" s="55">
        <v>12</v>
      </c>
      <c r="G5958" s="66">
        <v>1.5049000000000001</v>
      </c>
      <c r="H5958" s="66">
        <f t="shared" si="297"/>
        <v>1.8359780000000001</v>
      </c>
      <c r="I5958" s="55">
        <v>26</v>
      </c>
      <c r="J5958" s="55">
        <v>4</v>
      </c>
      <c r="K5958" s="55">
        <v>104</v>
      </c>
      <c r="L5958" s="55">
        <f t="shared" si="298"/>
        <v>0</v>
      </c>
      <c r="M5958" s="55">
        <f t="shared" si="299"/>
        <v>0</v>
      </c>
      <c r="N5958" s="55" t="s">
        <v>37</v>
      </c>
      <c r="O5958" s="55" t="s">
        <v>619</v>
      </c>
      <c r="P5958" s="55"/>
      <c r="Q5958" s="55"/>
    </row>
    <row r="5959" spans="1:17" ht="15" customHeight="1" x14ac:dyDescent="0.3">
      <c r="A5959" s="55">
        <v>20553</v>
      </c>
      <c r="B5959" s="55" t="s">
        <v>743</v>
      </c>
      <c r="C5959" s="55" t="s">
        <v>744</v>
      </c>
      <c r="D5959" s="55"/>
      <c r="E5959" s="55">
        <v>22</v>
      </c>
      <c r="F5959" s="55">
        <v>12</v>
      </c>
      <c r="G5959" s="66">
        <v>1.5049000000000001</v>
      </c>
      <c r="H5959" s="66">
        <f t="shared" si="297"/>
        <v>1.8359780000000001</v>
      </c>
      <c r="I5959" s="55">
        <v>26</v>
      </c>
      <c r="J5959" s="55">
        <v>4</v>
      </c>
      <c r="K5959" s="55">
        <v>104</v>
      </c>
      <c r="L5959" s="55">
        <f t="shared" si="298"/>
        <v>0</v>
      </c>
      <c r="M5959" s="55">
        <f t="shared" si="299"/>
        <v>0</v>
      </c>
      <c r="N5959" s="55" t="s">
        <v>37</v>
      </c>
      <c r="O5959" s="55" t="s">
        <v>619</v>
      </c>
      <c r="P5959" s="55"/>
      <c r="Q5959" s="55"/>
    </row>
    <row r="5960" spans="1:17" ht="15" customHeight="1" x14ac:dyDescent="0.3">
      <c r="A5960" s="55">
        <v>20554</v>
      </c>
      <c r="B5960" s="55" t="s">
        <v>745</v>
      </c>
      <c r="C5960" s="55" t="s">
        <v>746</v>
      </c>
      <c r="D5960" s="55"/>
      <c r="E5960" s="55">
        <v>22</v>
      </c>
      <c r="F5960" s="55">
        <v>12</v>
      </c>
      <c r="G5960" s="66">
        <v>1.5049000000000001</v>
      </c>
      <c r="H5960" s="66">
        <f t="shared" si="297"/>
        <v>1.8359780000000001</v>
      </c>
      <c r="I5960" s="55">
        <v>26</v>
      </c>
      <c r="J5960" s="55">
        <v>4</v>
      </c>
      <c r="K5960" s="55">
        <v>104</v>
      </c>
      <c r="L5960" s="55">
        <f t="shared" si="298"/>
        <v>0</v>
      </c>
      <c r="M5960" s="55">
        <f t="shared" si="299"/>
        <v>0</v>
      </c>
      <c r="N5960" s="55" t="s">
        <v>37</v>
      </c>
      <c r="O5960" s="55" t="s">
        <v>619</v>
      </c>
      <c r="P5960" s="55"/>
      <c r="Q5960" s="55"/>
    </row>
    <row r="5961" spans="1:17" ht="15" customHeight="1" x14ac:dyDescent="0.25">
      <c r="A5961" s="57">
        <v>8683</v>
      </c>
      <c r="B5961" s="57" t="s">
        <v>4511</v>
      </c>
      <c r="C5961" s="57" t="s">
        <v>4512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7"/>
        <v>1.0429780000000002</v>
      </c>
      <c r="I5961" s="57">
        <v>19</v>
      </c>
      <c r="J5961" s="57">
        <v>5</v>
      </c>
      <c r="K5961" s="57">
        <v>95</v>
      </c>
      <c r="L5961" s="57">
        <f t="shared" si="298"/>
        <v>0</v>
      </c>
      <c r="M5961" s="57">
        <f t="shared" si="299"/>
        <v>0</v>
      </c>
      <c r="N5961" s="57" t="s">
        <v>37</v>
      </c>
      <c r="O5961" s="57" t="s">
        <v>87</v>
      </c>
      <c r="P5961" s="57" t="s">
        <v>2231</v>
      </c>
      <c r="Q5961" s="57"/>
    </row>
    <row r="5962" spans="1:17" ht="15" customHeight="1" x14ac:dyDescent="0.25">
      <c r="A5962" s="57">
        <v>8689</v>
      </c>
      <c r="B5962" s="57" t="s">
        <v>4515</v>
      </c>
      <c r="C5962" s="57" t="s">
        <v>4516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7"/>
        <v>1.0429780000000002</v>
      </c>
      <c r="I5962" s="57">
        <v>19</v>
      </c>
      <c r="J5962" s="57">
        <v>5</v>
      </c>
      <c r="K5962" s="57">
        <v>95</v>
      </c>
      <c r="L5962" s="57">
        <f t="shared" si="298"/>
        <v>0</v>
      </c>
      <c r="M5962" s="57">
        <f t="shared" si="299"/>
        <v>0</v>
      </c>
      <c r="N5962" s="57" t="s">
        <v>37</v>
      </c>
      <c r="O5962" s="57" t="s">
        <v>87</v>
      </c>
      <c r="P5962" s="57" t="s">
        <v>2231</v>
      </c>
      <c r="Q5962" s="57"/>
    </row>
    <row r="5963" spans="1:17" ht="15" customHeight="1" x14ac:dyDescent="0.25">
      <c r="A5963" s="57">
        <v>20545</v>
      </c>
      <c r="B5963" s="57" t="s">
        <v>4595</v>
      </c>
      <c r="C5963" s="57" t="s">
        <v>4596</v>
      </c>
      <c r="D5963" s="57"/>
      <c r="E5963" s="57">
        <v>22</v>
      </c>
      <c r="F5963" s="57">
        <v>12</v>
      </c>
      <c r="G5963" s="58">
        <v>1.0949</v>
      </c>
      <c r="H5963" s="58">
        <f t="shared" si="297"/>
        <v>1.3357779999999999</v>
      </c>
      <c r="I5963" s="57">
        <v>17</v>
      </c>
      <c r="J5963" s="57">
        <v>5</v>
      </c>
      <c r="K5963" s="57">
        <v>85</v>
      </c>
      <c r="L5963" s="57">
        <f t="shared" si="298"/>
        <v>0</v>
      </c>
      <c r="M5963" s="57">
        <f t="shared" si="299"/>
        <v>0</v>
      </c>
      <c r="N5963" s="57" t="s">
        <v>37</v>
      </c>
      <c r="O5963" s="57" t="s">
        <v>87</v>
      </c>
      <c r="P5963" s="57" t="s">
        <v>2231</v>
      </c>
      <c r="Q5963" s="57"/>
    </row>
    <row r="5964" spans="1:17" ht="15" customHeight="1" x14ac:dyDescent="0.25">
      <c r="A5964" s="57">
        <v>20546</v>
      </c>
      <c r="B5964" s="57" t="s">
        <v>4597</v>
      </c>
      <c r="C5964" s="57" t="s">
        <v>4598</v>
      </c>
      <c r="D5964" s="57"/>
      <c r="E5964" s="57">
        <v>22</v>
      </c>
      <c r="F5964" s="57">
        <v>12</v>
      </c>
      <c r="G5964" s="58">
        <v>1.0949</v>
      </c>
      <c r="H5964" s="58">
        <f t="shared" si="297"/>
        <v>1.3357779999999999</v>
      </c>
      <c r="I5964" s="57">
        <v>17</v>
      </c>
      <c r="J5964" s="57">
        <v>5</v>
      </c>
      <c r="K5964" s="57">
        <v>85</v>
      </c>
      <c r="L5964" s="57">
        <f t="shared" si="298"/>
        <v>0</v>
      </c>
      <c r="M5964" s="57">
        <f t="shared" si="299"/>
        <v>0</v>
      </c>
      <c r="N5964" s="57" t="s">
        <v>37</v>
      </c>
      <c r="O5964" s="57" t="s">
        <v>87</v>
      </c>
      <c r="P5964" s="57" t="s">
        <v>2231</v>
      </c>
      <c r="Q5964" s="57"/>
    </row>
    <row r="5965" spans="1:17" ht="15" customHeight="1" x14ac:dyDescent="0.3">
      <c r="A5965" s="55">
        <v>20573</v>
      </c>
      <c r="B5965" s="55" t="s">
        <v>747</v>
      </c>
      <c r="C5965" s="55" t="s">
        <v>1995</v>
      </c>
      <c r="D5965" s="55"/>
      <c r="E5965" s="55">
        <v>22</v>
      </c>
      <c r="F5965" s="55">
        <v>15</v>
      </c>
      <c r="G5965" s="66">
        <v>1.7548999999999999</v>
      </c>
      <c r="H5965" s="66">
        <f t="shared" si="297"/>
        <v>2.140978</v>
      </c>
      <c r="I5965" s="55">
        <v>11</v>
      </c>
      <c r="J5965" s="55">
        <v>6</v>
      </c>
      <c r="K5965" s="55">
        <v>66</v>
      </c>
      <c r="L5965" s="55">
        <f t="shared" si="298"/>
        <v>0</v>
      </c>
      <c r="M5965" s="55">
        <f t="shared" si="299"/>
        <v>0</v>
      </c>
      <c r="N5965" s="55" t="s">
        <v>37</v>
      </c>
      <c r="O5965" s="55" t="s">
        <v>619</v>
      </c>
      <c r="P5965" s="55"/>
      <c r="Q5965" s="55"/>
    </row>
    <row r="5966" spans="1:17" ht="15" customHeight="1" x14ac:dyDescent="0.3">
      <c r="A5966" s="55">
        <v>20547</v>
      </c>
      <c r="B5966" s="55" t="s">
        <v>748</v>
      </c>
      <c r="C5966" s="55" t="s">
        <v>749</v>
      </c>
      <c r="D5966" s="55"/>
      <c r="E5966" s="55">
        <v>22</v>
      </c>
      <c r="F5966" s="55">
        <v>12</v>
      </c>
      <c r="G5966" s="66">
        <v>1.0548999999999999</v>
      </c>
      <c r="H5966" s="66">
        <f t="shared" si="297"/>
        <v>1.286978</v>
      </c>
      <c r="I5966" s="55">
        <v>12</v>
      </c>
      <c r="J5966" s="55">
        <v>5</v>
      </c>
      <c r="K5966" s="55">
        <v>60</v>
      </c>
      <c r="L5966" s="55">
        <f t="shared" si="298"/>
        <v>0</v>
      </c>
      <c r="M5966" s="55">
        <f t="shared" si="299"/>
        <v>0</v>
      </c>
      <c r="N5966" s="55" t="s">
        <v>37</v>
      </c>
      <c r="O5966" s="55" t="s">
        <v>87</v>
      </c>
      <c r="P5966" s="55"/>
      <c r="Q5966" s="55"/>
    </row>
    <row r="5967" spans="1:17" ht="15" customHeight="1" x14ac:dyDescent="0.25">
      <c r="A5967" s="57">
        <v>8685</v>
      </c>
      <c r="B5967" s="57" t="s">
        <v>4513</v>
      </c>
      <c r="C5967" s="57" t="s">
        <v>4514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7"/>
        <v>1.213778</v>
      </c>
      <c r="I5967" s="57">
        <v>17</v>
      </c>
      <c r="J5967" s="57">
        <v>5</v>
      </c>
      <c r="K5967" s="57">
        <v>85</v>
      </c>
      <c r="L5967" s="57">
        <f t="shared" si="298"/>
        <v>0</v>
      </c>
      <c r="M5967" s="57">
        <f t="shared" si="299"/>
        <v>0</v>
      </c>
      <c r="N5967" s="57" t="s">
        <v>37</v>
      </c>
      <c r="O5967" s="57" t="s">
        <v>87</v>
      </c>
      <c r="P5967" s="57" t="s">
        <v>2231</v>
      </c>
      <c r="Q5967" s="57"/>
    </row>
    <row r="5968" spans="1:17" ht="15" customHeight="1" x14ac:dyDescent="0.25">
      <c r="A5968" s="57">
        <v>8670</v>
      </c>
      <c r="B5968" s="57" t="s">
        <v>4509</v>
      </c>
      <c r="C5968" s="57" t="s">
        <v>4510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7"/>
        <v>1.213778</v>
      </c>
      <c r="I5968" s="57">
        <v>17</v>
      </c>
      <c r="J5968" s="57">
        <v>5</v>
      </c>
      <c r="K5968" s="57">
        <v>85</v>
      </c>
      <c r="L5968" s="57">
        <f t="shared" si="298"/>
        <v>0</v>
      </c>
      <c r="M5968" s="57">
        <f t="shared" si="299"/>
        <v>0</v>
      </c>
      <c r="N5968" s="57" t="s">
        <v>37</v>
      </c>
      <c r="O5968" s="57" t="s">
        <v>87</v>
      </c>
      <c r="P5968" s="57" t="s">
        <v>2231</v>
      </c>
      <c r="Q5968" s="57"/>
    </row>
    <row r="5969" spans="1:17" ht="15" customHeight="1" x14ac:dyDescent="0.25">
      <c r="A5969" s="57">
        <v>8695</v>
      </c>
      <c r="B5969" s="57" t="s">
        <v>4517</v>
      </c>
      <c r="C5969" s="57" t="s">
        <v>4518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7"/>
        <v>1.213778</v>
      </c>
      <c r="I5969" s="57">
        <v>17</v>
      </c>
      <c r="J5969" s="57">
        <v>5</v>
      </c>
      <c r="K5969" s="57">
        <v>85</v>
      </c>
      <c r="L5969" s="57">
        <f t="shared" si="298"/>
        <v>0</v>
      </c>
      <c r="M5969" s="57">
        <f t="shared" si="299"/>
        <v>0</v>
      </c>
      <c r="N5969" s="57" t="s">
        <v>37</v>
      </c>
      <c r="O5969" s="57" t="s">
        <v>87</v>
      </c>
      <c r="P5969" s="57" t="s">
        <v>2231</v>
      </c>
      <c r="Q5969" s="57"/>
    </row>
    <row r="5970" spans="1:17" ht="15" customHeight="1" x14ac:dyDescent="0.3">
      <c r="A5970" s="55">
        <v>8659</v>
      </c>
      <c r="B5970" s="55" t="s">
        <v>750</v>
      </c>
      <c r="C5970" s="55" t="s">
        <v>751</v>
      </c>
      <c r="D5970" s="55"/>
      <c r="E5970" s="55">
        <v>22</v>
      </c>
      <c r="F5970" s="55">
        <v>48</v>
      </c>
      <c r="G5970" s="66">
        <v>0.69490000000000007</v>
      </c>
      <c r="H5970" s="66">
        <f t="shared" si="297"/>
        <v>0.84777800000000014</v>
      </c>
      <c r="I5970" s="55">
        <v>8</v>
      </c>
      <c r="J5970" s="55">
        <v>5</v>
      </c>
      <c r="K5970" s="55">
        <v>40</v>
      </c>
      <c r="L5970" s="55">
        <f t="shared" si="298"/>
        <v>0</v>
      </c>
      <c r="M5970" s="55">
        <f t="shared" si="299"/>
        <v>0</v>
      </c>
      <c r="N5970" s="55" t="s">
        <v>37</v>
      </c>
      <c r="O5970" s="55" t="s">
        <v>87</v>
      </c>
      <c r="P5970" s="55"/>
      <c r="Q5970" s="55"/>
    </row>
    <row r="5971" spans="1:17" ht="15" customHeight="1" x14ac:dyDescent="0.3">
      <c r="A5971" s="55">
        <v>20543</v>
      </c>
      <c r="B5971" s="55" t="s">
        <v>752</v>
      </c>
      <c r="C5971" s="55" t="s">
        <v>753</v>
      </c>
      <c r="D5971" s="55"/>
      <c r="E5971" s="55">
        <v>22</v>
      </c>
      <c r="F5971" s="55">
        <v>12</v>
      </c>
      <c r="G5971" s="66">
        <v>1.3549</v>
      </c>
      <c r="H5971" s="66">
        <f t="shared" si="297"/>
        <v>1.6529780000000001</v>
      </c>
      <c r="I5971" s="55">
        <v>12</v>
      </c>
      <c r="J5971" s="55">
        <v>5</v>
      </c>
      <c r="K5971" s="55">
        <v>60</v>
      </c>
      <c r="L5971" s="55">
        <f t="shared" si="298"/>
        <v>0</v>
      </c>
      <c r="M5971" s="55">
        <f t="shared" si="299"/>
        <v>0</v>
      </c>
      <c r="N5971" s="55" t="s">
        <v>37</v>
      </c>
      <c r="O5971" s="55" t="s">
        <v>87</v>
      </c>
      <c r="P5971" s="55"/>
      <c r="Q5971" s="55"/>
    </row>
    <row r="5972" spans="1:17" ht="15" customHeight="1" x14ac:dyDescent="0.3">
      <c r="A5972" s="55">
        <v>8714</v>
      </c>
      <c r="B5972" s="55" t="s">
        <v>1943</v>
      </c>
      <c r="C5972" s="55" t="s">
        <v>1944</v>
      </c>
      <c r="D5972" s="55"/>
      <c r="E5972" s="55">
        <v>22</v>
      </c>
      <c r="F5972" s="55">
        <v>12</v>
      </c>
      <c r="G5972" s="66">
        <v>1.9949000000000001</v>
      </c>
      <c r="H5972" s="66">
        <f t="shared" si="297"/>
        <v>2.4337780000000002</v>
      </c>
      <c r="I5972" s="55">
        <v>14</v>
      </c>
      <c r="J5972" s="55">
        <v>3</v>
      </c>
      <c r="K5972" s="55">
        <v>42</v>
      </c>
      <c r="L5972" s="55">
        <f t="shared" si="298"/>
        <v>0</v>
      </c>
      <c r="M5972" s="55">
        <f t="shared" si="299"/>
        <v>0</v>
      </c>
      <c r="N5972" s="55" t="s">
        <v>37</v>
      </c>
      <c r="O5972" s="55" t="s">
        <v>87</v>
      </c>
      <c r="P5972" s="55"/>
      <c r="Q5972" s="55"/>
    </row>
    <row r="5973" spans="1:17" ht="15" customHeight="1" x14ac:dyDescent="0.3">
      <c r="A5973" s="55">
        <v>19883</v>
      </c>
      <c r="B5973" s="55" t="s">
        <v>754</v>
      </c>
      <c r="C5973" s="55" t="s">
        <v>755</v>
      </c>
      <c r="D5973" s="55"/>
      <c r="E5973" s="55">
        <v>22</v>
      </c>
      <c r="F5973" s="55">
        <v>12</v>
      </c>
      <c r="G5973" s="66">
        <v>2.7949000000000002</v>
      </c>
      <c r="H5973" s="66">
        <f t="shared" si="297"/>
        <v>3.4097780000000002</v>
      </c>
      <c r="I5973" s="55">
        <v>10</v>
      </c>
      <c r="J5973" s="55">
        <v>6</v>
      </c>
      <c r="K5973" s="55">
        <v>60</v>
      </c>
      <c r="L5973" s="55">
        <f t="shared" si="298"/>
        <v>0</v>
      </c>
      <c r="M5973" s="55">
        <f t="shared" si="299"/>
        <v>0</v>
      </c>
      <c r="N5973" s="55" t="s">
        <v>37</v>
      </c>
      <c r="O5973" s="55" t="s">
        <v>38</v>
      </c>
      <c r="P5973" s="55"/>
      <c r="Q5973" s="55"/>
    </row>
    <row r="5974" spans="1:17" ht="15" customHeight="1" x14ac:dyDescent="0.3">
      <c r="A5974" s="55">
        <v>19885</v>
      </c>
      <c r="B5974" s="55" t="s">
        <v>756</v>
      </c>
      <c r="C5974" s="55" t="s">
        <v>757</v>
      </c>
      <c r="D5974" s="55"/>
      <c r="E5974" s="55">
        <v>22</v>
      </c>
      <c r="F5974" s="55">
        <v>12</v>
      </c>
      <c r="G5974" s="66">
        <v>2.7949000000000002</v>
      </c>
      <c r="H5974" s="66">
        <f t="shared" si="297"/>
        <v>3.4097780000000002</v>
      </c>
      <c r="I5974" s="55">
        <v>10</v>
      </c>
      <c r="J5974" s="55">
        <v>6</v>
      </c>
      <c r="K5974" s="55">
        <v>60</v>
      </c>
      <c r="L5974" s="55">
        <f t="shared" si="298"/>
        <v>0</v>
      </c>
      <c r="M5974" s="55">
        <f t="shared" si="299"/>
        <v>0</v>
      </c>
      <c r="N5974" s="55" t="s">
        <v>37</v>
      </c>
      <c r="O5974" s="55" t="s">
        <v>38</v>
      </c>
      <c r="P5974" s="55"/>
      <c r="Q5974" s="55"/>
    </row>
    <row r="5975" spans="1:17" ht="15" customHeight="1" x14ac:dyDescent="0.3">
      <c r="A5975" s="55">
        <v>22882</v>
      </c>
      <c r="B5975" s="55" t="s">
        <v>758</v>
      </c>
      <c r="C5975" s="55" t="s">
        <v>759</v>
      </c>
      <c r="D5975" s="55"/>
      <c r="E5975" s="55">
        <v>22</v>
      </c>
      <c r="F5975" s="55">
        <v>6</v>
      </c>
      <c r="G5975" s="66">
        <v>2.0949</v>
      </c>
      <c r="H5975" s="66">
        <f t="shared" si="297"/>
        <v>2.5557780000000001</v>
      </c>
      <c r="I5975" s="55">
        <v>24</v>
      </c>
      <c r="J5975" s="55">
        <v>7</v>
      </c>
      <c r="K5975" s="55">
        <v>168</v>
      </c>
      <c r="L5975" s="55">
        <f t="shared" si="298"/>
        <v>0</v>
      </c>
      <c r="M5975" s="55">
        <f t="shared" si="299"/>
        <v>0</v>
      </c>
      <c r="N5975" s="55" t="s">
        <v>37</v>
      </c>
      <c r="O5975" s="55" t="s">
        <v>760</v>
      </c>
      <c r="P5975" s="56"/>
      <c r="Q5975" s="56"/>
    </row>
    <row r="5976" spans="1:17" ht="15" customHeight="1" x14ac:dyDescent="0.3">
      <c r="A5976" s="55">
        <v>22883</v>
      </c>
      <c r="B5976" s="55" t="s">
        <v>761</v>
      </c>
      <c r="C5976" s="55" t="s">
        <v>762</v>
      </c>
      <c r="D5976" s="55"/>
      <c r="E5976" s="55">
        <v>22</v>
      </c>
      <c r="F5976" s="55">
        <v>6</v>
      </c>
      <c r="G5976" s="66">
        <v>1.7549000000000001</v>
      </c>
      <c r="H5976" s="66">
        <f t="shared" si="297"/>
        <v>2.140978</v>
      </c>
      <c r="I5976" s="55">
        <v>38</v>
      </c>
      <c r="J5976" s="55">
        <v>9</v>
      </c>
      <c r="K5976" s="55">
        <v>342</v>
      </c>
      <c r="L5976" s="55">
        <f t="shared" si="298"/>
        <v>0</v>
      </c>
      <c r="M5976" s="55">
        <f t="shared" si="299"/>
        <v>0</v>
      </c>
      <c r="N5976" s="55" t="s">
        <v>37</v>
      </c>
      <c r="O5976" s="55" t="s">
        <v>760</v>
      </c>
      <c r="P5976" s="55"/>
      <c r="Q5976" s="55"/>
    </row>
    <row r="5977" spans="1:17" ht="15" customHeight="1" x14ac:dyDescent="0.3">
      <c r="A5977" s="55">
        <v>22886</v>
      </c>
      <c r="B5977" s="55" t="s">
        <v>763</v>
      </c>
      <c r="C5977" s="55" t="s">
        <v>764</v>
      </c>
      <c r="D5977" s="55"/>
      <c r="E5977" s="55">
        <v>22</v>
      </c>
      <c r="F5977" s="55">
        <v>6</v>
      </c>
      <c r="G5977" s="66">
        <v>2.6949000000000001</v>
      </c>
      <c r="H5977" s="66">
        <f t="shared" si="297"/>
        <v>3.2877780000000003</v>
      </c>
      <c r="I5977" s="55">
        <v>69</v>
      </c>
      <c r="J5977" s="55">
        <v>0</v>
      </c>
      <c r="K5977" s="55">
        <v>0</v>
      </c>
      <c r="L5977" s="55">
        <f t="shared" si="298"/>
        <v>0</v>
      </c>
      <c r="M5977" s="55">
        <f t="shared" si="299"/>
        <v>0</v>
      </c>
      <c r="N5977" s="55" t="s">
        <v>37</v>
      </c>
      <c r="O5977" s="55" t="s">
        <v>760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765</v>
      </c>
      <c r="C5978" s="55" t="s">
        <v>766</v>
      </c>
      <c r="D5978" s="55"/>
      <c r="E5978" s="55">
        <v>22</v>
      </c>
      <c r="F5978" s="55">
        <v>6</v>
      </c>
      <c r="G5978" s="66">
        <v>2.5049000000000001</v>
      </c>
      <c r="H5978" s="66">
        <f t="shared" si="297"/>
        <v>3.0559780000000001</v>
      </c>
      <c r="I5978" s="55">
        <v>69</v>
      </c>
      <c r="J5978" s="55">
        <v>0</v>
      </c>
      <c r="K5978" s="55">
        <v>0</v>
      </c>
      <c r="L5978" s="55">
        <f t="shared" si="298"/>
        <v>0</v>
      </c>
      <c r="M5978" s="55">
        <f t="shared" si="299"/>
        <v>0</v>
      </c>
      <c r="N5978" s="55" t="s">
        <v>37</v>
      </c>
      <c r="O5978" s="55" t="s">
        <v>760</v>
      </c>
      <c r="P5978" s="55"/>
      <c r="Q5978" s="55"/>
    </row>
    <row r="5979" spans="1:17" ht="15" customHeight="1" x14ac:dyDescent="0.3">
      <c r="A5979" s="55">
        <v>18432</v>
      </c>
      <c r="B5979" s="55" t="s">
        <v>767</v>
      </c>
      <c r="C5979" s="55" t="s">
        <v>768</v>
      </c>
      <c r="D5979" s="55"/>
      <c r="E5979" s="55">
        <v>22</v>
      </c>
      <c r="F5979" s="55">
        <v>12</v>
      </c>
      <c r="G5979" s="66">
        <v>1.1549</v>
      </c>
      <c r="H5979" s="66">
        <f t="shared" si="297"/>
        <v>1.4089780000000001</v>
      </c>
      <c r="I5979" s="55">
        <v>21</v>
      </c>
      <c r="J5979" s="55">
        <v>6</v>
      </c>
      <c r="K5979" s="55">
        <v>126</v>
      </c>
      <c r="L5979" s="55">
        <f t="shared" si="298"/>
        <v>0</v>
      </c>
      <c r="M5979" s="55">
        <f t="shared" si="299"/>
        <v>0</v>
      </c>
      <c r="N5979" s="55" t="s">
        <v>37</v>
      </c>
      <c r="O5979" s="55" t="s">
        <v>760</v>
      </c>
      <c r="P5979" s="55"/>
      <c r="Q5979" s="55"/>
    </row>
    <row r="5980" spans="1:17" ht="15" customHeight="1" x14ac:dyDescent="0.3">
      <c r="A5980" s="55">
        <v>22888</v>
      </c>
      <c r="B5980" s="55" t="s">
        <v>769</v>
      </c>
      <c r="C5980" s="55" t="s">
        <v>770</v>
      </c>
      <c r="D5980" s="55"/>
      <c r="E5980" s="55">
        <v>22</v>
      </c>
      <c r="F5980" s="55">
        <v>6</v>
      </c>
      <c r="G5980" s="66">
        <v>2.6949000000000001</v>
      </c>
      <c r="H5980" s="66">
        <f t="shared" si="297"/>
        <v>3.2877780000000003</v>
      </c>
      <c r="I5980" s="55">
        <v>14</v>
      </c>
      <c r="J5980" s="55">
        <v>7</v>
      </c>
      <c r="K5980" s="55">
        <v>98</v>
      </c>
      <c r="L5980" s="55">
        <f t="shared" si="298"/>
        <v>0</v>
      </c>
      <c r="M5980" s="55">
        <f t="shared" si="299"/>
        <v>0</v>
      </c>
      <c r="N5980" s="55" t="s">
        <v>37</v>
      </c>
      <c r="O5980" s="55" t="s">
        <v>760</v>
      </c>
      <c r="P5980" s="55"/>
      <c r="Q5980" s="55"/>
    </row>
    <row r="5981" spans="1:17" ht="15" customHeight="1" x14ac:dyDescent="0.3">
      <c r="A5981" s="55">
        <v>22884</v>
      </c>
      <c r="B5981" s="55" t="s">
        <v>771</v>
      </c>
      <c r="C5981" s="55" t="s">
        <v>772</v>
      </c>
      <c r="D5981" s="55"/>
      <c r="E5981" s="55">
        <v>22</v>
      </c>
      <c r="F5981" s="55">
        <v>6</v>
      </c>
      <c r="G5981" s="66">
        <v>1.8048999999999999</v>
      </c>
      <c r="H5981" s="66">
        <f t="shared" si="297"/>
        <v>2.201978</v>
      </c>
      <c r="I5981" s="55">
        <v>36</v>
      </c>
      <c r="J5981" s="55">
        <v>46</v>
      </c>
      <c r="K5981" s="55">
        <v>1656</v>
      </c>
      <c r="L5981" s="55">
        <f t="shared" si="298"/>
        <v>0</v>
      </c>
      <c r="M5981" s="55">
        <f t="shared" si="299"/>
        <v>0</v>
      </c>
      <c r="N5981" s="55" t="s">
        <v>37</v>
      </c>
      <c r="O5981" s="55" t="s">
        <v>760</v>
      </c>
      <c r="P5981" s="55"/>
      <c r="Q5981" s="55"/>
    </row>
    <row r="5982" spans="1:17" ht="15" customHeight="1" x14ac:dyDescent="0.3">
      <c r="A5982" s="55">
        <v>20359</v>
      </c>
      <c r="B5982" s="55" t="s">
        <v>773</v>
      </c>
      <c r="C5982" s="55" t="s">
        <v>774</v>
      </c>
      <c r="D5982" s="55"/>
      <c r="E5982" s="55">
        <v>22</v>
      </c>
      <c r="F5982" s="55">
        <v>24</v>
      </c>
      <c r="G5982" s="66">
        <v>0.3049</v>
      </c>
      <c r="H5982" s="66">
        <f t="shared" si="297"/>
        <v>0.37197800000000003</v>
      </c>
      <c r="I5982" s="55">
        <v>21</v>
      </c>
      <c r="J5982" s="55">
        <v>10</v>
      </c>
      <c r="K5982" s="55">
        <v>210</v>
      </c>
      <c r="L5982" s="55">
        <f t="shared" si="298"/>
        <v>0</v>
      </c>
      <c r="M5982" s="55">
        <f t="shared" si="299"/>
        <v>0</v>
      </c>
      <c r="N5982" s="55" t="s">
        <v>37</v>
      </c>
      <c r="O5982" s="55" t="s">
        <v>216</v>
      </c>
      <c r="P5982" s="55"/>
      <c r="Q5982" s="55"/>
    </row>
    <row r="5983" spans="1:17" ht="15" customHeight="1" x14ac:dyDescent="0.3">
      <c r="A5983" s="55">
        <v>20358</v>
      </c>
      <c r="B5983" s="55" t="s">
        <v>775</v>
      </c>
      <c r="C5983" s="55" t="s">
        <v>776</v>
      </c>
      <c r="D5983" s="55"/>
      <c r="E5983" s="55">
        <v>22</v>
      </c>
      <c r="F5983" s="55">
        <v>12</v>
      </c>
      <c r="G5983" s="66">
        <v>0.55490000000000006</v>
      </c>
      <c r="H5983" s="66">
        <f t="shared" si="297"/>
        <v>0.67697800000000008</v>
      </c>
      <c r="I5983" s="55">
        <v>10</v>
      </c>
      <c r="J5983" s="55">
        <v>6</v>
      </c>
      <c r="K5983" s="55">
        <v>60</v>
      </c>
      <c r="L5983" s="55">
        <f t="shared" si="298"/>
        <v>0</v>
      </c>
      <c r="M5983" s="55">
        <f t="shared" si="299"/>
        <v>0</v>
      </c>
      <c r="N5983" s="55" t="s">
        <v>37</v>
      </c>
      <c r="O5983" s="55" t="s">
        <v>38</v>
      </c>
      <c r="P5983" s="55"/>
      <c r="Q5983" s="55"/>
    </row>
    <row r="5984" spans="1:17" ht="15" customHeight="1" x14ac:dyDescent="0.3">
      <c r="A5984" s="55">
        <v>20360</v>
      </c>
      <c r="B5984" s="55" t="s">
        <v>777</v>
      </c>
      <c r="C5984" s="55" t="s">
        <v>778</v>
      </c>
      <c r="D5984" s="55"/>
      <c r="E5984" s="55">
        <v>22</v>
      </c>
      <c r="F5984" s="55">
        <v>12</v>
      </c>
      <c r="G5984" s="66">
        <v>0.3049</v>
      </c>
      <c r="H5984" s="66">
        <f t="shared" si="297"/>
        <v>0.37197800000000003</v>
      </c>
      <c r="I5984" s="55">
        <v>24</v>
      </c>
      <c r="J5984" s="55">
        <v>10</v>
      </c>
      <c r="K5984" s="55">
        <v>240</v>
      </c>
      <c r="L5984" s="55">
        <f t="shared" si="298"/>
        <v>0</v>
      </c>
      <c r="M5984" s="55">
        <f t="shared" si="299"/>
        <v>0</v>
      </c>
      <c r="N5984" s="55" t="s">
        <v>37</v>
      </c>
      <c r="O5984" s="55" t="s">
        <v>216</v>
      </c>
      <c r="P5984" s="55"/>
      <c r="Q5984" s="55"/>
    </row>
    <row r="5985" spans="1:17" ht="15" customHeight="1" x14ac:dyDescent="0.3">
      <c r="A5985" s="55">
        <v>20356</v>
      </c>
      <c r="B5985" s="55" t="s">
        <v>779</v>
      </c>
      <c r="C5985" s="55" t="s">
        <v>780</v>
      </c>
      <c r="D5985" s="55"/>
      <c r="E5985" s="55">
        <v>22</v>
      </c>
      <c r="F5985" s="55">
        <v>12</v>
      </c>
      <c r="G5985" s="66">
        <v>1.3949</v>
      </c>
      <c r="H5985" s="66">
        <f t="shared" si="297"/>
        <v>1.701778</v>
      </c>
      <c r="I5985" s="55">
        <v>10</v>
      </c>
      <c r="J5985" s="55">
        <v>5</v>
      </c>
      <c r="K5985" s="55">
        <v>50</v>
      </c>
      <c r="L5985" s="55">
        <f t="shared" si="298"/>
        <v>0</v>
      </c>
      <c r="M5985" s="55">
        <f t="shared" si="299"/>
        <v>0</v>
      </c>
      <c r="N5985" s="55" t="s">
        <v>37</v>
      </c>
      <c r="O5985" s="55" t="s">
        <v>725</v>
      </c>
      <c r="P5985" s="55"/>
      <c r="Q5985" s="55"/>
    </row>
    <row r="5986" spans="1:17" ht="15" customHeight="1" x14ac:dyDescent="0.3">
      <c r="A5986" s="55">
        <v>20361</v>
      </c>
      <c r="B5986" s="55" t="s">
        <v>781</v>
      </c>
      <c r="C5986" s="55" t="s">
        <v>782</v>
      </c>
      <c r="D5986" s="55"/>
      <c r="E5986" s="55">
        <v>22</v>
      </c>
      <c r="F5986" s="55">
        <v>20</v>
      </c>
      <c r="G5986" s="66">
        <v>0.69489999999999996</v>
      </c>
      <c r="H5986" s="66">
        <f t="shared" si="297"/>
        <v>0.84777799999999992</v>
      </c>
      <c r="I5986" s="55">
        <v>10</v>
      </c>
      <c r="J5986" s="55">
        <v>6</v>
      </c>
      <c r="K5986" s="55">
        <v>60</v>
      </c>
      <c r="L5986" s="55">
        <f t="shared" si="298"/>
        <v>0</v>
      </c>
      <c r="M5986" s="55">
        <f t="shared" si="299"/>
        <v>0</v>
      </c>
      <c r="N5986" s="55" t="s">
        <v>37</v>
      </c>
      <c r="O5986" s="55" t="s">
        <v>725</v>
      </c>
      <c r="P5986" s="55"/>
      <c r="Q5986" s="55"/>
    </row>
    <row r="5987" spans="1:17" ht="15" customHeight="1" x14ac:dyDescent="0.3">
      <c r="A5987" s="55">
        <v>20355</v>
      </c>
      <c r="B5987" s="55" t="s">
        <v>783</v>
      </c>
      <c r="C5987" s="55" t="s">
        <v>784</v>
      </c>
      <c r="D5987" s="55"/>
      <c r="E5987" s="55">
        <v>22</v>
      </c>
      <c r="F5987" s="55">
        <v>12</v>
      </c>
      <c r="G5987" s="66">
        <v>0.59489999999999998</v>
      </c>
      <c r="H5987" s="66">
        <f t="shared" ref="H5987:H6050" si="300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8"/>
        <v>0</v>
      </c>
      <c r="M5987" s="55">
        <f t="shared" si="299"/>
        <v>0</v>
      </c>
      <c r="N5987" s="55" t="s">
        <v>37</v>
      </c>
      <c r="O5987" s="55" t="s">
        <v>38</v>
      </c>
      <c r="P5987" s="55"/>
      <c r="Q5987" s="55"/>
    </row>
    <row r="5988" spans="1:17" ht="15" customHeight="1" x14ac:dyDescent="0.3">
      <c r="A5988" s="55">
        <v>20354</v>
      </c>
      <c r="B5988" s="55" t="s">
        <v>785</v>
      </c>
      <c r="C5988" s="55" t="s">
        <v>786</v>
      </c>
      <c r="D5988" s="55"/>
      <c r="E5988" s="55">
        <v>22</v>
      </c>
      <c r="F5988" s="55">
        <v>12</v>
      </c>
      <c r="G5988" s="66">
        <v>2.4548999999999999</v>
      </c>
      <c r="H5988" s="66">
        <f t="shared" si="300"/>
        <v>2.9949779999999997</v>
      </c>
      <c r="I5988" s="55">
        <v>8</v>
      </c>
      <c r="J5988" s="55">
        <v>8</v>
      </c>
      <c r="K5988" s="55">
        <v>64</v>
      </c>
      <c r="L5988" s="55">
        <f t="shared" si="298"/>
        <v>0</v>
      </c>
      <c r="M5988" s="55">
        <f t="shared" si="299"/>
        <v>0</v>
      </c>
      <c r="N5988" s="55" t="s">
        <v>37</v>
      </c>
      <c r="O5988" s="55" t="s">
        <v>64</v>
      </c>
      <c r="P5988" s="55"/>
      <c r="Q5988" s="55"/>
    </row>
    <row r="5989" spans="1:17" ht="15" customHeight="1" x14ac:dyDescent="0.3">
      <c r="A5989" s="55">
        <v>22513</v>
      </c>
      <c r="B5989" s="55" t="s">
        <v>787</v>
      </c>
      <c r="C5989" s="55" t="s">
        <v>788</v>
      </c>
      <c r="D5989" s="55"/>
      <c r="E5989" s="55">
        <v>22</v>
      </c>
      <c r="F5989" s="55">
        <v>24</v>
      </c>
      <c r="G5989" s="66">
        <v>0.50490000000000002</v>
      </c>
      <c r="H5989" s="66">
        <f t="shared" si="300"/>
        <v>0.61597800000000003</v>
      </c>
      <c r="I5989" s="55">
        <v>9</v>
      </c>
      <c r="J5989" s="55">
        <v>6</v>
      </c>
      <c r="K5989" s="55">
        <v>54</v>
      </c>
      <c r="L5989" s="55">
        <f t="shared" si="298"/>
        <v>0</v>
      </c>
      <c r="M5989" s="55">
        <f t="shared" si="299"/>
        <v>0</v>
      </c>
      <c r="N5989" s="55" t="s">
        <v>37</v>
      </c>
      <c r="O5989" s="55" t="s">
        <v>184</v>
      </c>
      <c r="P5989" s="55"/>
      <c r="Q5989" s="55"/>
    </row>
    <row r="5990" spans="1:17" ht="15" customHeight="1" x14ac:dyDescent="0.3">
      <c r="A5990" s="55">
        <v>22514</v>
      </c>
      <c r="B5990" s="55" t="s">
        <v>789</v>
      </c>
      <c r="C5990" s="55" t="s">
        <v>790</v>
      </c>
      <c r="D5990" s="55"/>
      <c r="E5990" s="55">
        <v>22</v>
      </c>
      <c r="F5990" s="55">
        <v>20</v>
      </c>
      <c r="G5990" s="66">
        <v>0.56489999999999996</v>
      </c>
      <c r="H5990" s="66">
        <f t="shared" si="300"/>
        <v>0.68917799999999996</v>
      </c>
      <c r="I5990" s="55">
        <v>9</v>
      </c>
      <c r="J5990" s="55">
        <v>6</v>
      </c>
      <c r="K5990" s="55">
        <v>54</v>
      </c>
      <c r="L5990" s="55">
        <f t="shared" si="298"/>
        <v>0</v>
      </c>
      <c r="M5990" s="55">
        <f t="shared" si="299"/>
        <v>0</v>
      </c>
      <c r="N5990" s="55" t="s">
        <v>37</v>
      </c>
      <c r="O5990" s="55" t="s">
        <v>184</v>
      </c>
      <c r="P5990" s="56"/>
      <c r="Q5990" s="56"/>
    </row>
    <row r="5991" spans="1:17" ht="15" customHeight="1" x14ac:dyDescent="0.3">
      <c r="A5991" s="55">
        <v>22515</v>
      </c>
      <c r="B5991" s="55" t="s">
        <v>791</v>
      </c>
      <c r="C5991" s="55" t="s">
        <v>792</v>
      </c>
      <c r="D5991" s="55"/>
      <c r="E5991" s="55">
        <v>22</v>
      </c>
      <c r="F5991" s="55">
        <v>28</v>
      </c>
      <c r="G5991" s="66">
        <v>0.80489999999999995</v>
      </c>
      <c r="H5991" s="66">
        <f t="shared" si="300"/>
        <v>0.98197799999999991</v>
      </c>
      <c r="I5991" s="55">
        <v>4</v>
      </c>
      <c r="J5991" s="55">
        <v>6</v>
      </c>
      <c r="K5991" s="55">
        <v>24</v>
      </c>
      <c r="L5991" s="55">
        <f t="shared" si="298"/>
        <v>0</v>
      </c>
      <c r="M5991" s="55">
        <f t="shared" si="299"/>
        <v>0</v>
      </c>
      <c r="N5991" s="55" t="s">
        <v>37</v>
      </c>
      <c r="O5991" s="55" t="s">
        <v>184</v>
      </c>
      <c r="P5991" s="56"/>
      <c r="Q5991" s="56"/>
    </row>
    <row r="5992" spans="1:17" ht="15" customHeight="1" x14ac:dyDescent="0.3">
      <c r="A5992" s="55">
        <v>22510</v>
      </c>
      <c r="B5992" s="55" t="s">
        <v>793</v>
      </c>
      <c r="C5992" s="55" t="s">
        <v>794</v>
      </c>
      <c r="D5992" s="55"/>
      <c r="E5992" s="55">
        <v>22</v>
      </c>
      <c r="F5992" s="55">
        <v>24</v>
      </c>
      <c r="G5992" s="66">
        <v>0.8549000000000001</v>
      </c>
      <c r="H5992" s="66">
        <f t="shared" si="300"/>
        <v>1.0429780000000002</v>
      </c>
      <c r="I5992" s="55">
        <v>4</v>
      </c>
      <c r="J5992" s="55">
        <v>6</v>
      </c>
      <c r="K5992" s="55">
        <v>24</v>
      </c>
      <c r="L5992" s="55">
        <f t="shared" si="298"/>
        <v>0</v>
      </c>
      <c r="M5992" s="55">
        <f t="shared" si="299"/>
        <v>0</v>
      </c>
      <c r="N5992" s="55" t="s">
        <v>37</v>
      </c>
      <c r="O5992" s="55" t="s">
        <v>184</v>
      </c>
      <c r="P5992" s="55"/>
      <c r="Q5992" s="55"/>
    </row>
    <row r="5993" spans="1:17" ht="15" customHeight="1" x14ac:dyDescent="0.3">
      <c r="A5993" s="55">
        <v>22511</v>
      </c>
      <c r="B5993" s="55" t="s">
        <v>795</v>
      </c>
      <c r="C5993" s="55" t="s">
        <v>796</v>
      </c>
      <c r="D5993" s="55"/>
      <c r="E5993" s="55">
        <v>22</v>
      </c>
      <c r="F5993" s="55">
        <v>18</v>
      </c>
      <c r="G5993" s="66">
        <v>0.70489999999999997</v>
      </c>
      <c r="H5993" s="66">
        <f t="shared" si="300"/>
        <v>0.85997799999999991</v>
      </c>
      <c r="I5993" s="55">
        <v>4</v>
      </c>
      <c r="J5993" s="55">
        <v>6</v>
      </c>
      <c r="K5993" s="55">
        <v>24</v>
      </c>
      <c r="L5993" s="55">
        <f t="shared" si="298"/>
        <v>0</v>
      </c>
      <c r="M5993" s="55">
        <f t="shared" si="299"/>
        <v>0</v>
      </c>
      <c r="N5993" s="55" t="s">
        <v>37</v>
      </c>
      <c r="O5993" s="55" t="s">
        <v>184</v>
      </c>
      <c r="P5993" s="55"/>
      <c r="Q5993" s="55"/>
    </row>
    <row r="5994" spans="1:17" ht="15" customHeight="1" x14ac:dyDescent="0.3">
      <c r="A5994" s="55">
        <v>22512</v>
      </c>
      <c r="B5994" s="55" t="s">
        <v>797</v>
      </c>
      <c r="C5994" s="55" t="s">
        <v>798</v>
      </c>
      <c r="D5994" s="55"/>
      <c r="E5994" s="55">
        <v>22</v>
      </c>
      <c r="F5994" s="55">
        <v>10</v>
      </c>
      <c r="G5994" s="66">
        <v>1.0949</v>
      </c>
      <c r="H5994" s="66">
        <f t="shared" si="300"/>
        <v>1.3357779999999999</v>
      </c>
      <c r="I5994" s="55">
        <v>4</v>
      </c>
      <c r="J5994" s="55">
        <v>6</v>
      </c>
      <c r="K5994" s="55">
        <v>24</v>
      </c>
      <c r="L5994" s="55">
        <f t="shared" si="298"/>
        <v>0</v>
      </c>
      <c r="M5994" s="55">
        <f t="shared" si="299"/>
        <v>0</v>
      </c>
      <c r="N5994" s="55" t="s">
        <v>37</v>
      </c>
      <c r="O5994" s="55" t="s">
        <v>184</v>
      </c>
      <c r="P5994" s="55"/>
      <c r="Q5994" s="55"/>
    </row>
    <row r="5995" spans="1:17" ht="15" customHeight="1" x14ac:dyDescent="0.3">
      <c r="A5995" s="55">
        <v>22508</v>
      </c>
      <c r="B5995" s="55" t="s">
        <v>799</v>
      </c>
      <c r="C5995" s="55" t="s">
        <v>800</v>
      </c>
      <c r="D5995" s="55"/>
      <c r="E5995" s="55">
        <v>22</v>
      </c>
      <c r="F5995" s="55">
        <v>36</v>
      </c>
      <c r="G5995" s="66">
        <v>0.46489999999999998</v>
      </c>
      <c r="H5995" s="66">
        <f t="shared" si="300"/>
        <v>0.56717799999999996</v>
      </c>
      <c r="I5995" s="55">
        <v>9</v>
      </c>
      <c r="J5995" s="55">
        <v>6</v>
      </c>
      <c r="K5995" s="55">
        <v>54</v>
      </c>
      <c r="L5995" s="55">
        <f t="shared" si="298"/>
        <v>0</v>
      </c>
      <c r="M5995" s="55">
        <f t="shared" si="299"/>
        <v>0</v>
      </c>
      <c r="N5995" s="55" t="s">
        <v>37</v>
      </c>
      <c r="O5995" s="55" t="s">
        <v>184</v>
      </c>
      <c r="P5995" s="55"/>
      <c r="Q5995" s="55"/>
    </row>
    <row r="5996" spans="1:17" ht="15" customHeight="1" x14ac:dyDescent="0.3">
      <c r="A5996" s="55">
        <v>17958</v>
      </c>
      <c r="B5996" s="55" t="s">
        <v>801</v>
      </c>
      <c r="C5996" s="55" t="s">
        <v>802</v>
      </c>
      <c r="D5996" s="55"/>
      <c r="E5996" s="55">
        <v>22</v>
      </c>
      <c r="F5996" s="55">
        <v>36</v>
      </c>
      <c r="G5996" s="66">
        <v>0.69490000000000007</v>
      </c>
      <c r="H5996" s="66">
        <f t="shared" si="300"/>
        <v>0.84777800000000014</v>
      </c>
      <c r="I5996" s="55">
        <v>6</v>
      </c>
      <c r="J5996" s="55">
        <v>5</v>
      </c>
      <c r="K5996" s="55">
        <v>30</v>
      </c>
      <c r="L5996" s="55">
        <f t="shared" si="298"/>
        <v>0</v>
      </c>
      <c r="M5996" s="55">
        <f t="shared" si="299"/>
        <v>0</v>
      </c>
      <c r="N5996" s="55" t="s">
        <v>37</v>
      </c>
      <c r="O5996" s="55" t="s">
        <v>184</v>
      </c>
      <c r="P5996" s="56"/>
      <c r="Q5996" s="56"/>
    </row>
    <row r="5997" spans="1:17" ht="15" customHeight="1" x14ac:dyDescent="0.3">
      <c r="A5997" s="55">
        <v>22503</v>
      </c>
      <c r="B5997" s="55" t="s">
        <v>803</v>
      </c>
      <c r="C5997" s="55" t="s">
        <v>804</v>
      </c>
      <c r="D5997" s="55"/>
      <c r="E5997" s="55">
        <v>22</v>
      </c>
      <c r="F5997" s="55">
        <v>48</v>
      </c>
      <c r="G5997" s="66">
        <v>0.35489999999999999</v>
      </c>
      <c r="H5997" s="66">
        <f t="shared" si="300"/>
        <v>0.43297799999999997</v>
      </c>
      <c r="I5997" s="55">
        <v>9</v>
      </c>
      <c r="J5997" s="55">
        <v>7</v>
      </c>
      <c r="K5997" s="55">
        <v>63</v>
      </c>
      <c r="L5997" s="55">
        <f t="shared" si="298"/>
        <v>0</v>
      </c>
      <c r="M5997" s="55">
        <f t="shared" si="299"/>
        <v>0</v>
      </c>
      <c r="N5997" s="55" t="s">
        <v>37</v>
      </c>
      <c r="O5997" s="55" t="s">
        <v>184</v>
      </c>
      <c r="P5997" s="55"/>
      <c r="Q5997" s="55"/>
    </row>
    <row r="5998" spans="1:17" ht="15" customHeight="1" x14ac:dyDescent="0.3">
      <c r="A5998" s="55">
        <v>22504</v>
      </c>
      <c r="B5998" s="55" t="s">
        <v>805</v>
      </c>
      <c r="C5998" s="55" t="s">
        <v>806</v>
      </c>
      <c r="D5998" s="55"/>
      <c r="E5998" s="55">
        <v>22</v>
      </c>
      <c r="F5998" s="55">
        <v>48</v>
      </c>
      <c r="G5998" s="66">
        <v>0.59489999999999998</v>
      </c>
      <c r="H5998" s="66">
        <f t="shared" si="300"/>
        <v>0.72577800000000003</v>
      </c>
      <c r="I5998" s="55">
        <v>9</v>
      </c>
      <c r="J5998" s="55">
        <v>6</v>
      </c>
      <c r="K5998" s="55">
        <v>54</v>
      </c>
      <c r="L5998" s="55">
        <f t="shared" si="298"/>
        <v>0</v>
      </c>
      <c r="M5998" s="55">
        <f t="shared" si="299"/>
        <v>0</v>
      </c>
      <c r="N5998" s="55" t="s">
        <v>37</v>
      </c>
      <c r="O5998" s="55" t="s">
        <v>184</v>
      </c>
      <c r="P5998" s="55"/>
      <c r="Q5998" s="55"/>
    </row>
    <row r="5999" spans="1:17" ht="15" customHeight="1" x14ac:dyDescent="0.3">
      <c r="A5999" s="55">
        <v>22505</v>
      </c>
      <c r="B5999" s="55" t="s">
        <v>807</v>
      </c>
      <c r="C5999" s="55" t="s">
        <v>808</v>
      </c>
      <c r="D5999" s="55"/>
      <c r="E5999" s="55">
        <v>22</v>
      </c>
      <c r="F5999" s="55">
        <v>48</v>
      </c>
      <c r="G5999" s="66">
        <v>0.40489999999999998</v>
      </c>
      <c r="H5999" s="66">
        <f t="shared" si="300"/>
        <v>0.49397799999999997</v>
      </c>
      <c r="I5999" s="55">
        <v>9</v>
      </c>
      <c r="J5999" s="55">
        <v>6</v>
      </c>
      <c r="K5999" s="55">
        <v>54</v>
      </c>
      <c r="L5999" s="55">
        <f t="shared" si="298"/>
        <v>0</v>
      </c>
      <c r="M5999" s="55">
        <f t="shared" si="299"/>
        <v>0</v>
      </c>
      <c r="N5999" s="55" t="s">
        <v>37</v>
      </c>
      <c r="O5999" s="55" t="s">
        <v>184</v>
      </c>
      <c r="P5999" s="55"/>
      <c r="Q5999" s="55"/>
    </row>
    <row r="6000" spans="1:17" ht="15" customHeight="1" x14ac:dyDescent="0.3">
      <c r="A6000" s="55">
        <v>17956</v>
      </c>
      <c r="B6000" s="55" t="s">
        <v>809</v>
      </c>
      <c r="C6000" s="55" t="s">
        <v>810</v>
      </c>
      <c r="D6000" s="55"/>
      <c r="E6000" s="55">
        <v>22</v>
      </c>
      <c r="F6000" s="55">
        <v>36</v>
      </c>
      <c r="G6000" s="66">
        <v>0.55490000000000006</v>
      </c>
      <c r="H6000" s="66">
        <f t="shared" si="300"/>
        <v>0.67697800000000008</v>
      </c>
      <c r="I6000" s="55">
        <v>9</v>
      </c>
      <c r="J6000" s="55">
        <v>6</v>
      </c>
      <c r="K6000" s="55">
        <v>54</v>
      </c>
      <c r="L6000" s="55">
        <f t="shared" si="298"/>
        <v>0</v>
      </c>
      <c r="M6000" s="55">
        <f t="shared" si="299"/>
        <v>0</v>
      </c>
      <c r="N6000" s="55" t="s">
        <v>37</v>
      </c>
      <c r="O6000" s="55" t="s">
        <v>184</v>
      </c>
      <c r="P6000" s="55"/>
      <c r="Q6000" s="55"/>
    </row>
    <row r="6001" spans="1:17" ht="15" customHeight="1" x14ac:dyDescent="0.3">
      <c r="A6001" s="55">
        <v>22507</v>
      </c>
      <c r="B6001" s="55" t="s">
        <v>811</v>
      </c>
      <c r="C6001" s="55" t="s">
        <v>812</v>
      </c>
      <c r="D6001" s="55"/>
      <c r="E6001" s="55">
        <v>22</v>
      </c>
      <c r="F6001" s="55">
        <v>36</v>
      </c>
      <c r="G6001" s="66">
        <v>0.45490000000000003</v>
      </c>
      <c r="H6001" s="66">
        <f t="shared" si="300"/>
        <v>0.55497799999999997</v>
      </c>
      <c r="I6001" s="55">
        <v>9</v>
      </c>
      <c r="J6001" s="55">
        <v>6</v>
      </c>
      <c r="K6001" s="55">
        <v>54</v>
      </c>
      <c r="L6001" s="55">
        <f t="shared" si="298"/>
        <v>0</v>
      </c>
      <c r="M6001" s="55">
        <f t="shared" si="299"/>
        <v>0</v>
      </c>
      <c r="N6001" s="55" t="s">
        <v>37</v>
      </c>
      <c r="O6001" s="55" t="s">
        <v>184</v>
      </c>
      <c r="P6001" s="55"/>
      <c r="Q6001" s="144">
        <v>45492</v>
      </c>
    </row>
    <row r="6002" spans="1:17" ht="15" customHeight="1" x14ac:dyDescent="0.3">
      <c r="A6002" s="55">
        <v>22522</v>
      </c>
      <c r="B6002" s="55" t="s">
        <v>813</v>
      </c>
      <c r="C6002" s="55" t="s">
        <v>814</v>
      </c>
      <c r="D6002" s="55"/>
      <c r="E6002" s="55">
        <v>22</v>
      </c>
      <c r="F6002" s="55">
        <v>20</v>
      </c>
      <c r="G6002" s="66">
        <v>0.85489999999999999</v>
      </c>
      <c r="H6002" s="66">
        <f t="shared" si="300"/>
        <v>1.042978</v>
      </c>
      <c r="I6002" s="55">
        <v>8</v>
      </c>
      <c r="J6002" s="55">
        <v>5</v>
      </c>
      <c r="K6002" s="55">
        <v>40</v>
      </c>
      <c r="L6002" s="55">
        <f t="shared" ref="L6002:L6065" si="301">G6002*F6002*D6002</f>
        <v>0</v>
      </c>
      <c r="M6002" s="55">
        <f t="shared" ref="M6002:M6065" si="302">H6002*F6002*D6002</f>
        <v>0</v>
      </c>
      <c r="N6002" s="55" t="s">
        <v>37</v>
      </c>
      <c r="O6002" s="55" t="s">
        <v>184</v>
      </c>
      <c r="P6002" s="56"/>
      <c r="Q6002" s="56"/>
    </row>
    <row r="6003" spans="1:17" ht="15" customHeight="1" x14ac:dyDescent="0.3">
      <c r="A6003" s="55">
        <v>22520</v>
      </c>
      <c r="B6003" s="55" t="s">
        <v>815</v>
      </c>
      <c r="C6003" s="55" t="s">
        <v>816</v>
      </c>
      <c r="D6003" s="55"/>
      <c r="E6003" s="55">
        <v>22</v>
      </c>
      <c r="F6003" s="55">
        <v>20</v>
      </c>
      <c r="G6003" s="66">
        <v>0.75490000000000002</v>
      </c>
      <c r="H6003" s="66">
        <f t="shared" si="300"/>
        <v>0.92097800000000007</v>
      </c>
      <c r="I6003" s="55">
        <v>9</v>
      </c>
      <c r="J6003" s="55">
        <v>7</v>
      </c>
      <c r="K6003" s="55">
        <v>63</v>
      </c>
      <c r="L6003" s="55">
        <f t="shared" si="301"/>
        <v>0</v>
      </c>
      <c r="M6003" s="55">
        <f t="shared" si="302"/>
        <v>0</v>
      </c>
      <c r="N6003" s="55" t="s">
        <v>37</v>
      </c>
      <c r="O6003" s="55" t="s">
        <v>184</v>
      </c>
      <c r="P6003" s="56"/>
      <c r="Q6003" s="56"/>
    </row>
    <row r="6004" spans="1:17" ht="15" customHeight="1" x14ac:dyDescent="0.3">
      <c r="A6004" s="55">
        <v>22521</v>
      </c>
      <c r="B6004" s="55" t="s">
        <v>817</v>
      </c>
      <c r="C6004" s="55" t="s">
        <v>818</v>
      </c>
      <c r="D6004" s="55"/>
      <c r="E6004" s="55">
        <v>22</v>
      </c>
      <c r="F6004" s="55">
        <v>20</v>
      </c>
      <c r="G6004" s="66">
        <v>0.75490000000000002</v>
      </c>
      <c r="H6004" s="66">
        <f t="shared" si="300"/>
        <v>0.92097800000000007</v>
      </c>
      <c r="I6004" s="55">
        <v>9</v>
      </c>
      <c r="J6004" s="55">
        <v>7</v>
      </c>
      <c r="K6004" s="55">
        <v>63</v>
      </c>
      <c r="L6004" s="55">
        <f t="shared" si="301"/>
        <v>0</v>
      </c>
      <c r="M6004" s="55">
        <f t="shared" si="302"/>
        <v>0</v>
      </c>
      <c r="N6004" s="55" t="s">
        <v>37</v>
      </c>
      <c r="O6004" s="55" t="s">
        <v>184</v>
      </c>
      <c r="P6004" s="56"/>
      <c r="Q6004" s="56"/>
    </row>
    <row r="6005" spans="1:17" ht="15" customHeight="1" x14ac:dyDescent="0.25">
      <c r="A6005" s="57">
        <v>22516</v>
      </c>
      <c r="B6005" s="57" t="s">
        <v>4773</v>
      </c>
      <c r="C6005" s="57" t="s">
        <v>4774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300"/>
        <v>5.7277779999999998</v>
      </c>
      <c r="I6005" s="57">
        <v>9</v>
      </c>
      <c r="J6005" s="57">
        <v>5</v>
      </c>
      <c r="K6005" s="57">
        <v>45</v>
      </c>
      <c r="L6005" s="57">
        <f t="shared" si="301"/>
        <v>0</v>
      </c>
      <c r="M6005" s="57">
        <f t="shared" si="302"/>
        <v>0</v>
      </c>
      <c r="N6005" s="57" t="s">
        <v>37</v>
      </c>
      <c r="O6005" s="57" t="s">
        <v>184</v>
      </c>
      <c r="P6005" s="57" t="s">
        <v>2231</v>
      </c>
      <c r="Q6005" s="57"/>
    </row>
    <row r="6006" spans="1:17" ht="15" customHeight="1" x14ac:dyDescent="0.3">
      <c r="A6006" s="55">
        <v>17960</v>
      </c>
      <c r="B6006" s="55" t="s">
        <v>819</v>
      </c>
      <c r="C6006" s="55" t="s">
        <v>820</v>
      </c>
      <c r="D6006" s="55"/>
      <c r="E6006" s="55">
        <v>22</v>
      </c>
      <c r="F6006" s="55">
        <v>24</v>
      </c>
      <c r="G6006" s="66">
        <v>0.82489999999999997</v>
      </c>
      <c r="H6006" s="66">
        <f t="shared" si="300"/>
        <v>1.006378</v>
      </c>
      <c r="I6006" s="55">
        <v>16</v>
      </c>
      <c r="J6006" s="55">
        <v>6</v>
      </c>
      <c r="K6006" s="55">
        <v>96</v>
      </c>
      <c r="L6006" s="55">
        <f t="shared" si="301"/>
        <v>0</v>
      </c>
      <c r="M6006" s="55">
        <f t="shared" si="302"/>
        <v>0</v>
      </c>
      <c r="N6006" s="55" t="s">
        <v>37</v>
      </c>
      <c r="O6006" s="55" t="s">
        <v>184</v>
      </c>
      <c r="P6006" s="56"/>
      <c r="Q6006" s="56"/>
    </row>
    <row r="6007" spans="1:17" ht="15" customHeight="1" x14ac:dyDescent="0.3">
      <c r="A6007" s="55">
        <v>17961</v>
      </c>
      <c r="B6007" s="55" t="s">
        <v>821</v>
      </c>
      <c r="C6007" s="55" t="s">
        <v>822</v>
      </c>
      <c r="D6007" s="55"/>
      <c r="E6007" s="55">
        <v>22</v>
      </c>
      <c r="F6007" s="55">
        <v>24</v>
      </c>
      <c r="G6007" s="66">
        <v>1.3549</v>
      </c>
      <c r="H6007" s="66">
        <f t="shared" si="300"/>
        <v>1.6529780000000001</v>
      </c>
      <c r="I6007" s="55">
        <v>16</v>
      </c>
      <c r="J6007" s="55">
        <v>6</v>
      </c>
      <c r="K6007" s="55">
        <v>96</v>
      </c>
      <c r="L6007" s="55">
        <f t="shared" si="301"/>
        <v>0</v>
      </c>
      <c r="M6007" s="55">
        <f t="shared" si="302"/>
        <v>0</v>
      </c>
      <c r="N6007" s="55" t="s">
        <v>37</v>
      </c>
      <c r="O6007" s="55" t="s">
        <v>184</v>
      </c>
      <c r="P6007" s="55"/>
      <c r="Q6007" s="55"/>
    </row>
    <row r="6008" spans="1:17" ht="15" customHeight="1" x14ac:dyDescent="0.3">
      <c r="A6008" s="55">
        <v>17959</v>
      </c>
      <c r="B6008" s="55" t="s">
        <v>823</v>
      </c>
      <c r="C6008" s="55" t="s">
        <v>824</v>
      </c>
      <c r="D6008" s="55"/>
      <c r="E6008" s="55">
        <v>22</v>
      </c>
      <c r="F6008" s="55">
        <v>24</v>
      </c>
      <c r="G6008" s="66">
        <v>0.49489999999999995</v>
      </c>
      <c r="H6008" s="66">
        <f t="shared" si="300"/>
        <v>0.60377799999999993</v>
      </c>
      <c r="I6008" s="55">
        <v>16</v>
      </c>
      <c r="J6008" s="55">
        <v>6</v>
      </c>
      <c r="K6008" s="55">
        <v>96</v>
      </c>
      <c r="L6008" s="55">
        <f t="shared" si="301"/>
        <v>0</v>
      </c>
      <c r="M6008" s="55">
        <f t="shared" si="302"/>
        <v>0</v>
      </c>
      <c r="N6008" s="55" t="s">
        <v>37</v>
      </c>
      <c r="O6008" s="55" t="s">
        <v>184</v>
      </c>
      <c r="P6008" s="56"/>
      <c r="Q6008" s="56"/>
    </row>
    <row r="6009" spans="1:17" ht="15" customHeight="1" x14ac:dyDescent="0.3">
      <c r="A6009" s="55">
        <v>17966</v>
      </c>
      <c r="B6009" s="55" t="s">
        <v>825</v>
      </c>
      <c r="C6009" s="55" t="s">
        <v>826</v>
      </c>
      <c r="D6009" s="55"/>
      <c r="E6009" s="55">
        <v>22</v>
      </c>
      <c r="F6009" s="55">
        <v>20</v>
      </c>
      <c r="G6009" s="66">
        <v>0.75490000000000002</v>
      </c>
      <c r="H6009" s="66">
        <f t="shared" si="300"/>
        <v>0.92097800000000007</v>
      </c>
      <c r="I6009" s="55">
        <v>9</v>
      </c>
      <c r="J6009" s="55">
        <v>7</v>
      </c>
      <c r="K6009" s="55">
        <v>63</v>
      </c>
      <c r="L6009" s="55">
        <f t="shared" si="301"/>
        <v>0</v>
      </c>
      <c r="M6009" s="55">
        <f t="shared" si="302"/>
        <v>0</v>
      </c>
      <c r="N6009" s="55" t="s">
        <v>37</v>
      </c>
      <c r="O6009" s="55" t="s">
        <v>184</v>
      </c>
      <c r="P6009" s="55"/>
      <c r="Q6009" s="55"/>
    </row>
    <row r="6010" spans="1:17" ht="15" customHeight="1" x14ac:dyDescent="0.3">
      <c r="A6010" s="55">
        <v>22519</v>
      </c>
      <c r="B6010" s="55" t="s">
        <v>827</v>
      </c>
      <c r="C6010" s="55" t="s">
        <v>828</v>
      </c>
      <c r="D6010" s="55"/>
      <c r="E6010" s="55">
        <v>22</v>
      </c>
      <c r="F6010" s="55">
        <v>12</v>
      </c>
      <c r="G6010" s="66">
        <v>2.5949</v>
      </c>
      <c r="H6010" s="66">
        <f t="shared" si="300"/>
        <v>3.165778</v>
      </c>
      <c r="I6010" s="55">
        <v>9</v>
      </c>
      <c r="J6010" s="55">
        <v>5</v>
      </c>
      <c r="K6010" s="55">
        <v>45</v>
      </c>
      <c r="L6010" s="55">
        <f t="shared" si="301"/>
        <v>0</v>
      </c>
      <c r="M6010" s="55">
        <f t="shared" si="302"/>
        <v>0</v>
      </c>
      <c r="N6010" s="55" t="s">
        <v>37</v>
      </c>
      <c r="O6010" s="55" t="s">
        <v>184</v>
      </c>
      <c r="P6010" s="56"/>
      <c r="Q6010" s="56"/>
    </row>
    <row r="6011" spans="1:17" ht="15" customHeight="1" x14ac:dyDescent="0.3">
      <c r="A6011" s="55">
        <v>22518</v>
      </c>
      <c r="B6011" s="55" t="s">
        <v>829</v>
      </c>
      <c r="C6011" s="55" t="s">
        <v>830</v>
      </c>
      <c r="D6011" s="55"/>
      <c r="E6011" s="55">
        <v>22</v>
      </c>
      <c r="F6011" s="55">
        <v>24</v>
      </c>
      <c r="G6011" s="66">
        <v>0.39490000000000003</v>
      </c>
      <c r="H6011" s="66">
        <f t="shared" si="300"/>
        <v>0.48177800000000004</v>
      </c>
      <c r="I6011" s="55">
        <v>16</v>
      </c>
      <c r="J6011" s="55">
        <v>6</v>
      </c>
      <c r="K6011" s="55">
        <v>96</v>
      </c>
      <c r="L6011" s="55">
        <f t="shared" si="301"/>
        <v>0</v>
      </c>
      <c r="M6011" s="55">
        <f t="shared" si="302"/>
        <v>0</v>
      </c>
      <c r="N6011" s="55" t="s">
        <v>37</v>
      </c>
      <c r="O6011" s="55" t="s">
        <v>184</v>
      </c>
      <c r="P6011" s="56"/>
      <c r="Q6011" s="56"/>
    </row>
    <row r="6012" spans="1:17" ht="15" customHeight="1" x14ac:dyDescent="0.25">
      <c r="A6012" s="57">
        <v>20838</v>
      </c>
      <c r="B6012" s="57" t="s">
        <v>4651</v>
      </c>
      <c r="C6012" s="57" t="s">
        <v>4652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300"/>
        <v>0.72577800000000003</v>
      </c>
      <c r="I6012" s="57">
        <v>16</v>
      </c>
      <c r="J6012" s="57">
        <v>6</v>
      </c>
      <c r="K6012" s="57">
        <v>96</v>
      </c>
      <c r="L6012" s="57">
        <f t="shared" si="301"/>
        <v>0</v>
      </c>
      <c r="M6012" s="57">
        <f t="shared" si="302"/>
        <v>0</v>
      </c>
      <c r="N6012" s="57" t="s">
        <v>37</v>
      </c>
      <c r="O6012" s="57" t="s">
        <v>184</v>
      </c>
      <c r="P6012" s="57" t="s">
        <v>2231</v>
      </c>
      <c r="Q6012" s="57"/>
    </row>
    <row r="6013" spans="1:17" ht="15" customHeight="1" x14ac:dyDescent="0.3">
      <c r="A6013" s="55">
        <v>17964</v>
      </c>
      <c r="B6013" s="55" t="s">
        <v>831</v>
      </c>
      <c r="C6013" s="55" t="s">
        <v>832</v>
      </c>
      <c r="D6013" s="55"/>
      <c r="E6013" s="55">
        <v>22</v>
      </c>
      <c r="F6013" s="55">
        <v>12</v>
      </c>
      <c r="G6013" s="66">
        <v>3.1949000000000001</v>
      </c>
      <c r="H6013" s="66">
        <f t="shared" si="300"/>
        <v>3.8977780000000002</v>
      </c>
      <c r="I6013" s="55">
        <v>9</v>
      </c>
      <c r="J6013" s="55">
        <v>5</v>
      </c>
      <c r="K6013" s="55">
        <v>45</v>
      </c>
      <c r="L6013" s="55">
        <f t="shared" si="301"/>
        <v>0</v>
      </c>
      <c r="M6013" s="55">
        <f t="shared" si="302"/>
        <v>0</v>
      </c>
      <c r="N6013" s="55" t="s">
        <v>37</v>
      </c>
      <c r="O6013" s="55" t="s">
        <v>184</v>
      </c>
      <c r="P6013" s="55"/>
      <c r="Q6013" s="55"/>
    </row>
    <row r="6014" spans="1:17" ht="15" customHeight="1" x14ac:dyDescent="0.25">
      <c r="A6014" s="57">
        <v>17963</v>
      </c>
      <c r="B6014" s="57" t="s">
        <v>4539</v>
      </c>
      <c r="C6014" s="57" t="s">
        <v>4540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300"/>
        <v>0.46957800000000005</v>
      </c>
      <c r="I6014" s="57">
        <v>16</v>
      </c>
      <c r="J6014" s="57">
        <v>6</v>
      </c>
      <c r="K6014" s="57">
        <v>96</v>
      </c>
      <c r="L6014" s="57">
        <f t="shared" si="301"/>
        <v>0</v>
      </c>
      <c r="M6014" s="57">
        <f t="shared" si="302"/>
        <v>0</v>
      </c>
      <c r="N6014" s="57" t="s">
        <v>37</v>
      </c>
      <c r="O6014" s="57" t="s">
        <v>184</v>
      </c>
      <c r="P6014" s="57" t="s">
        <v>2231</v>
      </c>
      <c r="Q6014" s="57"/>
    </row>
    <row r="6015" spans="1:17" ht="15" customHeight="1" x14ac:dyDescent="0.3">
      <c r="A6015" s="55">
        <v>17947</v>
      </c>
      <c r="B6015" s="55" t="s">
        <v>833</v>
      </c>
      <c r="C6015" s="55" t="s">
        <v>834</v>
      </c>
      <c r="D6015" s="55"/>
      <c r="E6015" s="55">
        <v>22</v>
      </c>
      <c r="F6015" s="55">
        <v>54</v>
      </c>
      <c r="G6015" s="66">
        <v>0.26490000000000002</v>
      </c>
      <c r="H6015" s="66">
        <f t="shared" si="300"/>
        <v>0.32317800000000002</v>
      </c>
      <c r="I6015" s="55">
        <v>9</v>
      </c>
      <c r="J6015" s="55">
        <v>6</v>
      </c>
      <c r="K6015" s="55">
        <v>54</v>
      </c>
      <c r="L6015" s="55">
        <f t="shared" si="301"/>
        <v>0</v>
      </c>
      <c r="M6015" s="55">
        <f t="shared" si="302"/>
        <v>0</v>
      </c>
      <c r="N6015" s="55" t="s">
        <v>37</v>
      </c>
      <c r="O6015" s="55" t="s">
        <v>184</v>
      </c>
      <c r="P6015" s="55"/>
      <c r="Q6015" s="55"/>
    </row>
    <row r="6016" spans="1:17" ht="15" customHeight="1" x14ac:dyDescent="0.3">
      <c r="A6016" s="55">
        <v>17948</v>
      </c>
      <c r="B6016" s="55" t="s">
        <v>835</v>
      </c>
      <c r="C6016" s="55" t="s">
        <v>836</v>
      </c>
      <c r="D6016" s="55"/>
      <c r="E6016" s="55">
        <v>22</v>
      </c>
      <c r="F6016" s="55">
        <v>60</v>
      </c>
      <c r="G6016" s="66">
        <v>0.32490000000000002</v>
      </c>
      <c r="H6016" s="66">
        <f t="shared" si="300"/>
        <v>0.39637800000000001</v>
      </c>
      <c r="I6016" s="55">
        <v>9</v>
      </c>
      <c r="J6016" s="55">
        <v>6</v>
      </c>
      <c r="K6016" s="55">
        <v>54</v>
      </c>
      <c r="L6016" s="55">
        <f t="shared" si="301"/>
        <v>0</v>
      </c>
      <c r="M6016" s="55">
        <f t="shared" si="302"/>
        <v>0</v>
      </c>
      <c r="N6016" s="55" t="s">
        <v>37</v>
      </c>
      <c r="O6016" s="55" t="s">
        <v>184</v>
      </c>
      <c r="P6016" s="55"/>
      <c r="Q6016" s="55"/>
    </row>
    <row r="6017" spans="1:17" ht="15" customHeight="1" x14ac:dyDescent="0.3">
      <c r="A6017" s="55">
        <v>17950</v>
      </c>
      <c r="B6017" s="55" t="s">
        <v>837</v>
      </c>
      <c r="C6017" s="55" t="s">
        <v>838</v>
      </c>
      <c r="D6017" s="55"/>
      <c r="E6017" s="55">
        <v>22</v>
      </c>
      <c r="F6017" s="55">
        <v>24</v>
      </c>
      <c r="G6017" s="66">
        <v>0.46490000000000004</v>
      </c>
      <c r="H6017" s="66">
        <f t="shared" si="300"/>
        <v>0.56717800000000007</v>
      </c>
      <c r="I6017" s="55">
        <v>9</v>
      </c>
      <c r="J6017" s="55">
        <v>7</v>
      </c>
      <c r="K6017" s="55">
        <v>63</v>
      </c>
      <c r="L6017" s="55">
        <f t="shared" si="301"/>
        <v>0</v>
      </c>
      <c r="M6017" s="55">
        <f t="shared" si="302"/>
        <v>0</v>
      </c>
      <c r="N6017" s="55" t="s">
        <v>37</v>
      </c>
      <c r="O6017" s="55" t="s">
        <v>184</v>
      </c>
      <c r="P6017" s="55"/>
      <c r="Q6017" s="55"/>
    </row>
    <row r="6018" spans="1:17" ht="15" customHeight="1" x14ac:dyDescent="0.3">
      <c r="A6018" s="55">
        <v>17951</v>
      </c>
      <c r="B6018" s="55" t="s">
        <v>839</v>
      </c>
      <c r="C6018" s="55" t="s">
        <v>840</v>
      </c>
      <c r="D6018" s="55"/>
      <c r="E6018" s="55">
        <v>22</v>
      </c>
      <c r="F6018" s="55">
        <v>24</v>
      </c>
      <c r="G6018" s="66">
        <v>0.58489999999999998</v>
      </c>
      <c r="H6018" s="66">
        <f t="shared" si="300"/>
        <v>0.71357799999999993</v>
      </c>
      <c r="I6018" s="55">
        <v>9</v>
      </c>
      <c r="J6018" s="55">
        <v>7</v>
      </c>
      <c r="K6018" s="55">
        <v>63</v>
      </c>
      <c r="L6018" s="55">
        <f t="shared" si="301"/>
        <v>0</v>
      </c>
      <c r="M6018" s="55">
        <f t="shared" si="302"/>
        <v>0</v>
      </c>
      <c r="N6018" s="55" t="s">
        <v>37</v>
      </c>
      <c r="O6018" s="55" t="s">
        <v>184</v>
      </c>
      <c r="P6018" s="55"/>
      <c r="Q6018" s="55"/>
    </row>
    <row r="6019" spans="1:17" ht="15" customHeight="1" x14ac:dyDescent="0.3">
      <c r="A6019" s="55">
        <v>17946</v>
      </c>
      <c r="B6019" s="55" t="s">
        <v>841</v>
      </c>
      <c r="C6019" s="55" t="s">
        <v>842</v>
      </c>
      <c r="D6019" s="55"/>
      <c r="E6019" s="55">
        <v>22</v>
      </c>
      <c r="F6019" s="55">
        <v>48</v>
      </c>
      <c r="G6019" s="66">
        <v>0.2949</v>
      </c>
      <c r="H6019" s="66">
        <f t="shared" si="300"/>
        <v>0.35977799999999999</v>
      </c>
      <c r="I6019" s="55">
        <v>9</v>
      </c>
      <c r="J6019" s="55">
        <v>7</v>
      </c>
      <c r="K6019" s="55">
        <v>63</v>
      </c>
      <c r="L6019" s="55">
        <f t="shared" si="301"/>
        <v>0</v>
      </c>
      <c r="M6019" s="55">
        <f t="shared" si="302"/>
        <v>0</v>
      </c>
      <c r="N6019" s="55" t="s">
        <v>37</v>
      </c>
      <c r="O6019" s="55" t="s">
        <v>184</v>
      </c>
      <c r="P6019" s="55"/>
      <c r="Q6019" s="55"/>
    </row>
    <row r="6020" spans="1:17" ht="15" customHeight="1" x14ac:dyDescent="0.3">
      <c r="A6020" s="55">
        <v>17945</v>
      </c>
      <c r="B6020" s="55" t="s">
        <v>843</v>
      </c>
      <c r="C6020" s="55" t="s">
        <v>844</v>
      </c>
      <c r="D6020" s="55"/>
      <c r="E6020" s="55">
        <v>22</v>
      </c>
      <c r="F6020" s="55">
        <v>48</v>
      </c>
      <c r="G6020" s="66">
        <v>0.2949</v>
      </c>
      <c r="H6020" s="66">
        <f t="shared" si="300"/>
        <v>0.35977799999999999</v>
      </c>
      <c r="I6020" s="55">
        <v>9</v>
      </c>
      <c r="J6020" s="55">
        <v>7</v>
      </c>
      <c r="K6020" s="55">
        <v>63</v>
      </c>
      <c r="L6020" s="55">
        <f t="shared" si="301"/>
        <v>0</v>
      </c>
      <c r="M6020" s="55">
        <f t="shared" si="302"/>
        <v>0</v>
      </c>
      <c r="N6020" s="55" t="s">
        <v>37</v>
      </c>
      <c r="O6020" s="55" t="s">
        <v>184</v>
      </c>
      <c r="P6020" s="55"/>
      <c r="Q6020" s="55"/>
    </row>
    <row r="6021" spans="1:17" ht="15" customHeight="1" x14ac:dyDescent="0.3">
      <c r="A6021" s="55">
        <v>17944</v>
      </c>
      <c r="B6021" s="55" t="s">
        <v>845</v>
      </c>
      <c r="C6021" s="55" t="s">
        <v>846</v>
      </c>
      <c r="D6021" s="55"/>
      <c r="E6021" s="55">
        <v>22</v>
      </c>
      <c r="F6021" s="55">
        <v>36</v>
      </c>
      <c r="G6021" s="66">
        <v>0.65490000000000004</v>
      </c>
      <c r="H6021" s="66">
        <f t="shared" si="300"/>
        <v>0.79897800000000008</v>
      </c>
      <c r="I6021" s="55">
        <v>6</v>
      </c>
      <c r="J6021" s="55">
        <v>5</v>
      </c>
      <c r="K6021" s="55">
        <v>30</v>
      </c>
      <c r="L6021" s="55">
        <f t="shared" si="301"/>
        <v>0</v>
      </c>
      <c r="M6021" s="55">
        <f t="shared" si="302"/>
        <v>0</v>
      </c>
      <c r="N6021" s="55" t="s">
        <v>37</v>
      </c>
      <c r="O6021" s="55" t="s">
        <v>184</v>
      </c>
      <c r="P6021" s="55"/>
      <c r="Q6021" s="55"/>
    </row>
    <row r="6022" spans="1:17" ht="15" customHeight="1" x14ac:dyDescent="0.3">
      <c r="A6022" s="55">
        <v>17942</v>
      </c>
      <c r="B6022" s="55" t="s">
        <v>847</v>
      </c>
      <c r="C6022" s="55" t="s">
        <v>848</v>
      </c>
      <c r="D6022" s="55"/>
      <c r="E6022" s="55">
        <v>22</v>
      </c>
      <c r="F6022" s="55">
        <v>36</v>
      </c>
      <c r="G6022" s="66">
        <v>0.35489999999999999</v>
      </c>
      <c r="H6022" s="66">
        <f t="shared" si="300"/>
        <v>0.43297799999999997</v>
      </c>
      <c r="I6022" s="55">
        <v>9</v>
      </c>
      <c r="J6022" s="55">
        <v>6</v>
      </c>
      <c r="K6022" s="55">
        <v>54</v>
      </c>
      <c r="L6022" s="55">
        <f t="shared" si="301"/>
        <v>0</v>
      </c>
      <c r="M6022" s="55">
        <f t="shared" si="302"/>
        <v>0</v>
      </c>
      <c r="N6022" s="55" t="s">
        <v>37</v>
      </c>
      <c r="O6022" s="55" t="s">
        <v>184</v>
      </c>
      <c r="P6022" s="56"/>
      <c r="Q6022" s="56"/>
    </row>
    <row r="6023" spans="1:17" ht="15" customHeight="1" x14ac:dyDescent="0.3">
      <c r="A6023" s="55">
        <v>17943</v>
      </c>
      <c r="B6023" s="55" t="s">
        <v>849</v>
      </c>
      <c r="C6023" s="55" t="s">
        <v>850</v>
      </c>
      <c r="D6023" s="55"/>
      <c r="E6023" s="55">
        <v>22</v>
      </c>
      <c r="F6023" s="55">
        <v>36</v>
      </c>
      <c r="G6023" s="66">
        <v>0.35489999999999999</v>
      </c>
      <c r="H6023" s="66">
        <f t="shared" si="300"/>
        <v>0.43297799999999997</v>
      </c>
      <c r="I6023" s="55">
        <v>9</v>
      </c>
      <c r="J6023" s="55">
        <v>6</v>
      </c>
      <c r="K6023" s="55">
        <v>54</v>
      </c>
      <c r="L6023" s="55">
        <f t="shared" si="301"/>
        <v>0</v>
      </c>
      <c r="M6023" s="55">
        <f t="shared" si="302"/>
        <v>0</v>
      </c>
      <c r="N6023" s="55" t="s">
        <v>37</v>
      </c>
      <c r="O6023" s="55" t="s">
        <v>184</v>
      </c>
      <c r="P6023" s="56"/>
      <c r="Q6023" s="56"/>
    </row>
    <row r="6024" spans="1:17" ht="15" customHeight="1" x14ac:dyDescent="0.3">
      <c r="A6024" s="55">
        <v>17940</v>
      </c>
      <c r="B6024" s="55" t="s">
        <v>851</v>
      </c>
      <c r="C6024" s="55" t="s">
        <v>852</v>
      </c>
      <c r="D6024" s="55"/>
      <c r="E6024" s="55">
        <v>22</v>
      </c>
      <c r="F6024" s="55">
        <v>48</v>
      </c>
      <c r="G6024" s="66">
        <v>0.32490000000000002</v>
      </c>
      <c r="H6024" s="66">
        <f t="shared" si="300"/>
        <v>0.39637800000000001</v>
      </c>
      <c r="I6024" s="55">
        <v>9</v>
      </c>
      <c r="J6024" s="55">
        <v>7</v>
      </c>
      <c r="K6024" s="55">
        <v>63</v>
      </c>
      <c r="L6024" s="55">
        <f t="shared" si="301"/>
        <v>0</v>
      </c>
      <c r="M6024" s="55">
        <f t="shared" si="302"/>
        <v>0</v>
      </c>
      <c r="N6024" s="55" t="s">
        <v>37</v>
      </c>
      <c r="O6024" s="55" t="s">
        <v>184</v>
      </c>
      <c r="P6024" s="55"/>
      <c r="Q6024" s="55"/>
    </row>
    <row r="6025" spans="1:17" ht="15" customHeight="1" x14ac:dyDescent="0.3">
      <c r="A6025" s="55">
        <v>17936</v>
      </c>
      <c r="B6025" s="55" t="s">
        <v>853</v>
      </c>
      <c r="C6025" s="55" t="s">
        <v>854</v>
      </c>
      <c r="D6025" s="55"/>
      <c r="E6025" s="55">
        <v>22</v>
      </c>
      <c r="F6025" s="55">
        <v>48</v>
      </c>
      <c r="G6025" s="66">
        <v>0.2949</v>
      </c>
      <c r="H6025" s="66">
        <f t="shared" si="300"/>
        <v>0.35977799999999999</v>
      </c>
      <c r="I6025" s="55">
        <v>9</v>
      </c>
      <c r="J6025" s="55">
        <v>7</v>
      </c>
      <c r="K6025" s="55">
        <v>63</v>
      </c>
      <c r="L6025" s="55">
        <f t="shared" si="301"/>
        <v>0</v>
      </c>
      <c r="M6025" s="55">
        <f t="shared" si="302"/>
        <v>0</v>
      </c>
      <c r="N6025" s="55" t="s">
        <v>37</v>
      </c>
      <c r="O6025" s="55" t="s">
        <v>184</v>
      </c>
      <c r="P6025" s="55"/>
      <c r="Q6025" s="55"/>
    </row>
    <row r="6026" spans="1:17" ht="15" customHeight="1" x14ac:dyDescent="0.3">
      <c r="A6026" s="63">
        <v>23124</v>
      </c>
      <c r="B6026" s="63" t="s">
        <v>7790</v>
      </c>
      <c r="C6026" s="63" t="s">
        <v>7791</v>
      </c>
      <c r="D6026" s="63"/>
      <c r="E6026" s="63">
        <v>22</v>
      </c>
      <c r="F6026" s="63">
        <v>8</v>
      </c>
      <c r="G6026" s="64">
        <v>2.7248999999999999</v>
      </c>
      <c r="H6026" s="64">
        <f t="shared" si="300"/>
        <v>3.3243779999999998</v>
      </c>
      <c r="I6026" s="63">
        <v>3</v>
      </c>
      <c r="J6026" s="63">
        <v>5</v>
      </c>
      <c r="K6026" s="63">
        <v>15</v>
      </c>
      <c r="L6026" s="63">
        <f t="shared" si="301"/>
        <v>0</v>
      </c>
      <c r="M6026" s="63">
        <f t="shared" si="302"/>
        <v>0</v>
      </c>
      <c r="N6026" s="63" t="s">
        <v>37</v>
      </c>
      <c r="O6026" s="63" t="s">
        <v>7625</v>
      </c>
      <c r="P6026" s="65"/>
      <c r="Q6026" s="65"/>
    </row>
    <row r="6027" spans="1:17" ht="15" customHeight="1" x14ac:dyDescent="0.3">
      <c r="A6027" s="63">
        <v>23131</v>
      </c>
      <c r="B6027" s="63" t="s">
        <v>7798</v>
      </c>
      <c r="C6027" s="63" t="s">
        <v>7799</v>
      </c>
      <c r="D6027" s="63"/>
      <c r="E6027" s="63">
        <v>22</v>
      </c>
      <c r="F6027" s="63">
        <v>12</v>
      </c>
      <c r="G6027" s="64">
        <v>1.8149</v>
      </c>
      <c r="H6027" s="64">
        <f t="shared" si="300"/>
        <v>2.214178</v>
      </c>
      <c r="I6027" s="63">
        <v>2</v>
      </c>
      <c r="J6027" s="63">
        <v>5</v>
      </c>
      <c r="K6027" s="63">
        <v>10</v>
      </c>
      <c r="L6027" s="63">
        <f t="shared" si="301"/>
        <v>0</v>
      </c>
      <c r="M6027" s="63">
        <f t="shared" si="302"/>
        <v>0</v>
      </c>
      <c r="N6027" s="63" t="s">
        <v>37</v>
      </c>
      <c r="O6027" s="63" t="s">
        <v>7625</v>
      </c>
      <c r="P6027" s="65"/>
      <c r="Q6027" s="65"/>
    </row>
    <row r="6028" spans="1:17" ht="15" customHeight="1" x14ac:dyDescent="0.3">
      <c r="A6028" s="63">
        <v>23123</v>
      </c>
      <c r="B6028" s="63" t="s">
        <v>7788</v>
      </c>
      <c r="C6028" s="63" t="s">
        <v>7789</v>
      </c>
      <c r="D6028" s="63"/>
      <c r="E6028" s="63">
        <v>22</v>
      </c>
      <c r="F6028" s="63">
        <v>14</v>
      </c>
      <c r="G6028" s="64">
        <v>1.5048999999999999</v>
      </c>
      <c r="H6028" s="64">
        <f t="shared" si="300"/>
        <v>1.8359779999999999</v>
      </c>
      <c r="I6028" s="63">
        <v>2</v>
      </c>
      <c r="J6028" s="63">
        <v>6</v>
      </c>
      <c r="K6028" s="63">
        <v>12</v>
      </c>
      <c r="L6028" s="63">
        <f t="shared" si="301"/>
        <v>0</v>
      </c>
      <c r="M6028" s="63">
        <f t="shared" si="302"/>
        <v>0</v>
      </c>
      <c r="N6028" s="63" t="s">
        <v>37</v>
      </c>
      <c r="O6028" s="63" t="s">
        <v>7625</v>
      </c>
      <c r="P6028" s="65"/>
      <c r="Q6028" s="65"/>
    </row>
    <row r="6029" spans="1:17" ht="15" customHeight="1" x14ac:dyDescent="0.3">
      <c r="A6029" s="63">
        <v>23130</v>
      </c>
      <c r="B6029" s="63" t="s">
        <v>7796</v>
      </c>
      <c r="C6029" s="63" t="s">
        <v>7797</v>
      </c>
      <c r="D6029" s="63"/>
      <c r="E6029" s="63">
        <v>22</v>
      </c>
      <c r="F6029" s="63">
        <v>12</v>
      </c>
      <c r="G6029" s="64">
        <v>2.0949</v>
      </c>
      <c r="H6029" s="64">
        <f t="shared" si="300"/>
        <v>2.5557780000000001</v>
      </c>
      <c r="I6029" s="63">
        <v>2</v>
      </c>
      <c r="J6029" s="63">
        <v>5</v>
      </c>
      <c r="K6029" s="63">
        <v>10</v>
      </c>
      <c r="L6029" s="63">
        <f t="shared" si="301"/>
        <v>0</v>
      </c>
      <c r="M6029" s="63">
        <f t="shared" si="302"/>
        <v>0</v>
      </c>
      <c r="N6029" s="63" t="s">
        <v>37</v>
      </c>
      <c r="O6029" s="63" t="s">
        <v>7625</v>
      </c>
      <c r="P6029" s="65"/>
      <c r="Q6029" s="65"/>
    </row>
    <row r="6030" spans="1:17" ht="15" customHeight="1" x14ac:dyDescent="0.3">
      <c r="A6030" s="63">
        <v>23119</v>
      </c>
      <c r="B6030" s="63" t="s">
        <v>7782</v>
      </c>
      <c r="C6030" s="63" t="s">
        <v>7783</v>
      </c>
      <c r="D6030" s="63"/>
      <c r="E6030" s="63">
        <v>22</v>
      </c>
      <c r="F6030" s="63">
        <v>7</v>
      </c>
      <c r="G6030" s="64">
        <v>2.8048999999999999</v>
      </c>
      <c r="H6030" s="64">
        <f t="shared" si="300"/>
        <v>3.4219780000000002</v>
      </c>
      <c r="I6030" s="63">
        <v>5</v>
      </c>
      <c r="J6030" s="63">
        <v>6</v>
      </c>
      <c r="K6030" s="63">
        <v>30</v>
      </c>
      <c r="L6030" s="63">
        <f t="shared" si="301"/>
        <v>0</v>
      </c>
      <c r="M6030" s="63">
        <f t="shared" si="302"/>
        <v>0</v>
      </c>
      <c r="N6030" s="63" t="s">
        <v>37</v>
      </c>
      <c r="O6030" s="63" t="s">
        <v>7625</v>
      </c>
      <c r="P6030" s="65"/>
      <c r="Q6030" s="65"/>
    </row>
    <row r="6031" spans="1:17" ht="15" customHeight="1" x14ac:dyDescent="0.3">
      <c r="A6031" s="63">
        <v>23120</v>
      </c>
      <c r="B6031" s="63" t="s">
        <v>7784</v>
      </c>
      <c r="C6031" s="63" t="s">
        <v>7785</v>
      </c>
      <c r="D6031" s="63"/>
      <c r="E6031" s="63">
        <v>22</v>
      </c>
      <c r="F6031" s="63">
        <v>14</v>
      </c>
      <c r="G6031" s="64">
        <v>2.8048999999999999</v>
      </c>
      <c r="H6031" s="64">
        <f t="shared" si="300"/>
        <v>3.4219780000000002</v>
      </c>
      <c r="I6031" s="63">
        <v>2</v>
      </c>
      <c r="J6031" s="63">
        <v>5</v>
      </c>
      <c r="K6031" s="63">
        <v>10</v>
      </c>
      <c r="L6031" s="63">
        <f t="shared" si="301"/>
        <v>0</v>
      </c>
      <c r="M6031" s="63">
        <f t="shared" si="302"/>
        <v>0</v>
      </c>
      <c r="N6031" s="63" t="s">
        <v>37</v>
      </c>
      <c r="O6031" s="63" t="s">
        <v>7625</v>
      </c>
      <c r="P6031" s="65"/>
      <c r="Q6031" s="65"/>
    </row>
    <row r="6032" spans="1:17" ht="15" customHeight="1" x14ac:dyDescent="0.3">
      <c r="A6032" s="63">
        <v>23121</v>
      </c>
      <c r="B6032" s="63" t="s">
        <v>7786</v>
      </c>
      <c r="C6032" s="63" t="s">
        <v>7787</v>
      </c>
      <c r="D6032" s="63"/>
      <c r="E6032" s="63">
        <v>22</v>
      </c>
      <c r="F6032" s="63">
        <v>7</v>
      </c>
      <c r="G6032" s="64">
        <v>2.7249000000000003</v>
      </c>
      <c r="H6032" s="64">
        <f t="shared" si="300"/>
        <v>3.3243780000000003</v>
      </c>
      <c r="I6032" s="63">
        <v>3</v>
      </c>
      <c r="J6032" s="63">
        <v>7</v>
      </c>
      <c r="K6032" s="63">
        <v>21</v>
      </c>
      <c r="L6032" s="63">
        <f t="shared" si="301"/>
        <v>0</v>
      </c>
      <c r="M6032" s="63">
        <f t="shared" si="302"/>
        <v>0</v>
      </c>
      <c r="N6032" s="63" t="s">
        <v>37</v>
      </c>
      <c r="O6032" s="63" t="s">
        <v>7625</v>
      </c>
      <c r="P6032" s="65"/>
      <c r="Q6032" s="65"/>
    </row>
    <row r="6033" spans="1:17" ht="15" customHeight="1" x14ac:dyDescent="0.3">
      <c r="A6033" s="63">
        <v>18761</v>
      </c>
      <c r="B6033" s="63" t="s">
        <v>7726</v>
      </c>
      <c r="C6033" s="63" t="s">
        <v>7727</v>
      </c>
      <c r="D6033" s="63"/>
      <c r="E6033" s="63">
        <v>22</v>
      </c>
      <c r="F6033" s="63">
        <v>12</v>
      </c>
      <c r="G6033" s="64">
        <v>1.2948999999999999</v>
      </c>
      <c r="H6033" s="64">
        <f t="shared" si="300"/>
        <v>1.5797779999999999</v>
      </c>
      <c r="I6033" s="63">
        <v>10</v>
      </c>
      <c r="J6033" s="63">
        <v>5</v>
      </c>
      <c r="K6033" s="63">
        <v>50</v>
      </c>
      <c r="L6033" s="63">
        <f t="shared" si="301"/>
        <v>0</v>
      </c>
      <c r="M6033" s="63">
        <f t="shared" si="302"/>
        <v>0</v>
      </c>
      <c r="N6033" s="63" t="s">
        <v>37</v>
      </c>
      <c r="O6033" s="63" t="s">
        <v>7625</v>
      </c>
      <c r="P6033" s="65"/>
      <c r="Q6033" s="65"/>
    </row>
    <row r="6034" spans="1:17" ht="15" customHeight="1" x14ac:dyDescent="0.3">
      <c r="A6034" s="63">
        <v>23127</v>
      </c>
      <c r="B6034" s="63" t="s">
        <v>7794</v>
      </c>
      <c r="C6034" s="63" t="s">
        <v>7795</v>
      </c>
      <c r="D6034" s="63"/>
      <c r="E6034" s="63">
        <v>22</v>
      </c>
      <c r="F6034" s="63">
        <v>25</v>
      </c>
      <c r="G6034" s="64">
        <v>1.0348999999999999</v>
      </c>
      <c r="H6034" s="64">
        <f t="shared" si="300"/>
        <v>1.262578</v>
      </c>
      <c r="I6034" s="63">
        <v>7</v>
      </c>
      <c r="J6034" s="63">
        <v>4</v>
      </c>
      <c r="K6034" s="63">
        <v>28</v>
      </c>
      <c r="L6034" s="63">
        <f t="shared" si="301"/>
        <v>0</v>
      </c>
      <c r="M6034" s="63">
        <f t="shared" si="302"/>
        <v>0</v>
      </c>
      <c r="N6034" s="63" t="s">
        <v>37</v>
      </c>
      <c r="O6034" s="63" t="s">
        <v>7625</v>
      </c>
      <c r="P6034" s="65"/>
      <c r="Q6034" s="65"/>
    </row>
    <row r="6035" spans="1:17" ht="15" customHeight="1" x14ac:dyDescent="0.3">
      <c r="A6035" s="63">
        <v>23126</v>
      </c>
      <c r="B6035" s="63" t="s">
        <v>7792</v>
      </c>
      <c r="C6035" s="63" t="s">
        <v>7793</v>
      </c>
      <c r="D6035" s="63"/>
      <c r="E6035" s="63">
        <v>22</v>
      </c>
      <c r="F6035" s="63">
        <v>36</v>
      </c>
      <c r="G6035" s="64">
        <v>0.64490000000000003</v>
      </c>
      <c r="H6035" s="64">
        <f t="shared" si="300"/>
        <v>0.78677799999999998</v>
      </c>
      <c r="I6035" s="63">
        <v>6</v>
      </c>
      <c r="J6035" s="63">
        <v>3</v>
      </c>
      <c r="K6035" s="63">
        <v>18</v>
      </c>
      <c r="L6035" s="63">
        <f t="shared" si="301"/>
        <v>0</v>
      </c>
      <c r="M6035" s="63">
        <f t="shared" si="302"/>
        <v>0</v>
      </c>
      <c r="N6035" s="63" t="s">
        <v>37</v>
      </c>
      <c r="O6035" s="63" t="s">
        <v>7625</v>
      </c>
      <c r="P6035" s="65"/>
      <c r="Q6035" s="65"/>
    </row>
    <row r="6036" spans="1:17" ht="15" customHeight="1" x14ac:dyDescent="0.3">
      <c r="A6036" s="55">
        <v>8866</v>
      </c>
      <c r="B6036" s="55" t="s">
        <v>855</v>
      </c>
      <c r="C6036" s="55" t="s">
        <v>856</v>
      </c>
      <c r="D6036" s="55"/>
      <c r="E6036" s="55">
        <v>22</v>
      </c>
      <c r="F6036" s="55">
        <v>12</v>
      </c>
      <c r="G6036" s="66">
        <v>1.8549</v>
      </c>
      <c r="H6036" s="66">
        <f t="shared" si="300"/>
        <v>2.2629779999999999</v>
      </c>
      <c r="I6036" s="55">
        <v>26</v>
      </c>
      <c r="J6036" s="55">
        <v>5</v>
      </c>
      <c r="K6036" s="55">
        <v>130</v>
      </c>
      <c r="L6036" s="55">
        <f t="shared" si="301"/>
        <v>0</v>
      </c>
      <c r="M6036" s="55">
        <f t="shared" si="302"/>
        <v>0</v>
      </c>
      <c r="N6036" s="55" t="s">
        <v>37</v>
      </c>
      <c r="O6036" s="55" t="s">
        <v>87</v>
      </c>
      <c r="P6036" s="55"/>
      <c r="Q6036" s="55"/>
    </row>
    <row r="6037" spans="1:17" ht="15" customHeight="1" x14ac:dyDescent="0.3">
      <c r="A6037" s="55">
        <v>17924</v>
      </c>
      <c r="B6037" s="55" t="s">
        <v>857</v>
      </c>
      <c r="C6037" s="55" t="s">
        <v>858</v>
      </c>
      <c r="D6037" s="55"/>
      <c r="E6037" s="55">
        <v>22</v>
      </c>
      <c r="F6037" s="55">
        <v>6</v>
      </c>
      <c r="G6037" s="66">
        <v>4.7549000000000001</v>
      </c>
      <c r="H6037" s="66">
        <f t="shared" si="300"/>
        <v>5.8009780000000006</v>
      </c>
      <c r="I6037" s="55">
        <v>12</v>
      </c>
      <c r="J6037" s="55">
        <v>12</v>
      </c>
      <c r="K6037" s="55">
        <v>144</v>
      </c>
      <c r="L6037" s="55">
        <f t="shared" si="301"/>
        <v>0</v>
      </c>
      <c r="M6037" s="55">
        <f t="shared" si="302"/>
        <v>0</v>
      </c>
      <c r="N6037" s="55" t="s">
        <v>37</v>
      </c>
      <c r="O6037" s="55" t="s">
        <v>216</v>
      </c>
      <c r="P6037" s="55"/>
      <c r="Q6037" s="55"/>
    </row>
    <row r="6038" spans="1:17" ht="15" customHeight="1" x14ac:dyDescent="0.3">
      <c r="A6038" s="55">
        <v>8854</v>
      </c>
      <c r="B6038" s="55" t="s">
        <v>859</v>
      </c>
      <c r="C6038" s="55" t="s">
        <v>860</v>
      </c>
      <c r="D6038" s="55"/>
      <c r="E6038" s="55">
        <v>22</v>
      </c>
      <c r="F6038" s="55">
        <v>12</v>
      </c>
      <c r="G6038" s="66">
        <v>1.7549000000000001</v>
      </c>
      <c r="H6038" s="66">
        <f t="shared" si="300"/>
        <v>2.140978</v>
      </c>
      <c r="I6038" s="55">
        <v>26</v>
      </c>
      <c r="J6038" s="55">
        <v>5</v>
      </c>
      <c r="K6038" s="55">
        <v>130</v>
      </c>
      <c r="L6038" s="55">
        <f t="shared" si="301"/>
        <v>0</v>
      </c>
      <c r="M6038" s="55">
        <f t="shared" si="302"/>
        <v>0</v>
      </c>
      <c r="N6038" s="55" t="s">
        <v>37</v>
      </c>
      <c r="O6038" s="55" t="s">
        <v>87</v>
      </c>
      <c r="P6038" s="55"/>
      <c r="Q6038" s="55"/>
    </row>
    <row r="6039" spans="1:17" ht="15" customHeight="1" x14ac:dyDescent="0.3">
      <c r="A6039" s="55">
        <v>8851</v>
      </c>
      <c r="B6039" s="55" t="s">
        <v>861</v>
      </c>
      <c r="C6039" s="55" t="s">
        <v>862</v>
      </c>
      <c r="D6039" s="55"/>
      <c r="E6039" s="55">
        <v>22</v>
      </c>
      <c r="F6039" s="55">
        <v>12</v>
      </c>
      <c r="G6039" s="66">
        <v>1.7549000000000001</v>
      </c>
      <c r="H6039" s="66">
        <f t="shared" si="300"/>
        <v>2.140978</v>
      </c>
      <c r="I6039" s="55">
        <v>26</v>
      </c>
      <c r="J6039" s="55">
        <v>5</v>
      </c>
      <c r="K6039" s="55">
        <v>130</v>
      </c>
      <c r="L6039" s="55">
        <f t="shared" si="301"/>
        <v>0</v>
      </c>
      <c r="M6039" s="55">
        <f t="shared" si="302"/>
        <v>0</v>
      </c>
      <c r="N6039" s="55" t="s">
        <v>37</v>
      </c>
      <c r="O6039" s="55" t="s">
        <v>87</v>
      </c>
      <c r="P6039" s="55"/>
      <c r="Q6039" s="55"/>
    </row>
    <row r="6040" spans="1:17" ht="15" customHeight="1" x14ac:dyDescent="0.3">
      <c r="A6040" s="55">
        <v>8850</v>
      </c>
      <c r="B6040" s="55" t="s">
        <v>863</v>
      </c>
      <c r="C6040" s="55" t="s">
        <v>864</v>
      </c>
      <c r="D6040" s="55"/>
      <c r="E6040" s="55">
        <v>22</v>
      </c>
      <c r="F6040" s="55">
        <v>12</v>
      </c>
      <c r="G6040" s="66">
        <v>1.7549000000000001</v>
      </c>
      <c r="H6040" s="66">
        <f t="shared" si="300"/>
        <v>2.140978</v>
      </c>
      <c r="I6040" s="55">
        <v>26</v>
      </c>
      <c r="J6040" s="55">
        <v>5</v>
      </c>
      <c r="K6040" s="55">
        <v>130</v>
      </c>
      <c r="L6040" s="55">
        <f t="shared" si="301"/>
        <v>0</v>
      </c>
      <c r="M6040" s="55">
        <f t="shared" si="302"/>
        <v>0</v>
      </c>
      <c r="N6040" s="55" t="s">
        <v>37</v>
      </c>
      <c r="O6040" s="55" t="s">
        <v>87</v>
      </c>
      <c r="P6040" s="55"/>
      <c r="Q6040" s="55"/>
    </row>
    <row r="6041" spans="1:17" ht="15" customHeight="1" x14ac:dyDescent="0.3">
      <c r="A6041" s="55">
        <v>8860</v>
      </c>
      <c r="B6041" s="55" t="s">
        <v>865</v>
      </c>
      <c r="C6041" s="55" t="s">
        <v>866</v>
      </c>
      <c r="D6041" s="55"/>
      <c r="E6041" s="55">
        <v>22</v>
      </c>
      <c r="F6041" s="55">
        <v>12</v>
      </c>
      <c r="G6041" s="66">
        <v>1.7549000000000001</v>
      </c>
      <c r="H6041" s="66">
        <f t="shared" si="300"/>
        <v>2.140978</v>
      </c>
      <c r="I6041" s="55">
        <v>26</v>
      </c>
      <c r="J6041" s="55">
        <v>5</v>
      </c>
      <c r="K6041" s="55">
        <v>130</v>
      </c>
      <c r="L6041" s="55">
        <f t="shared" si="301"/>
        <v>0</v>
      </c>
      <c r="M6041" s="55">
        <f t="shared" si="302"/>
        <v>0</v>
      </c>
      <c r="N6041" s="55" t="s">
        <v>37</v>
      </c>
      <c r="O6041" s="55" t="s">
        <v>87</v>
      </c>
      <c r="P6041" s="55"/>
      <c r="Q6041" s="55"/>
    </row>
    <row r="6042" spans="1:17" ht="15" customHeight="1" x14ac:dyDescent="0.3">
      <c r="A6042" s="55">
        <v>8861</v>
      </c>
      <c r="B6042" s="55" t="s">
        <v>867</v>
      </c>
      <c r="C6042" s="55" t="s">
        <v>868</v>
      </c>
      <c r="D6042" s="55"/>
      <c r="E6042" s="55">
        <v>22</v>
      </c>
      <c r="F6042" s="55">
        <v>12</v>
      </c>
      <c r="G6042" s="66">
        <v>1.7549000000000001</v>
      </c>
      <c r="H6042" s="66">
        <f t="shared" si="300"/>
        <v>2.140978</v>
      </c>
      <c r="I6042" s="55">
        <v>26</v>
      </c>
      <c r="J6042" s="55">
        <v>5</v>
      </c>
      <c r="K6042" s="55">
        <v>130</v>
      </c>
      <c r="L6042" s="55">
        <f t="shared" si="301"/>
        <v>0</v>
      </c>
      <c r="M6042" s="55">
        <f t="shared" si="302"/>
        <v>0</v>
      </c>
      <c r="N6042" s="55" t="s">
        <v>37</v>
      </c>
      <c r="O6042" s="55" t="s">
        <v>87</v>
      </c>
      <c r="P6042" s="56"/>
      <c r="Q6042" s="56"/>
    </row>
    <row r="6043" spans="1:17" ht="15" customHeight="1" x14ac:dyDescent="0.3">
      <c r="A6043" s="55">
        <v>17893</v>
      </c>
      <c r="B6043" s="55" t="s">
        <v>869</v>
      </c>
      <c r="C6043" s="55" t="s">
        <v>870</v>
      </c>
      <c r="D6043" s="55"/>
      <c r="E6043" s="55">
        <v>22</v>
      </c>
      <c r="F6043" s="55">
        <v>6</v>
      </c>
      <c r="G6043" s="66">
        <v>4.4548999999999994</v>
      </c>
      <c r="H6043" s="66">
        <f t="shared" si="300"/>
        <v>5.4349779999999992</v>
      </c>
      <c r="I6043" s="55">
        <v>26</v>
      </c>
      <c r="J6043" s="55">
        <v>6</v>
      </c>
      <c r="K6043" s="55">
        <v>156</v>
      </c>
      <c r="L6043" s="55">
        <f t="shared" si="301"/>
        <v>0</v>
      </c>
      <c r="M6043" s="55">
        <f t="shared" si="302"/>
        <v>0</v>
      </c>
      <c r="N6043" s="55" t="s">
        <v>37</v>
      </c>
      <c r="O6043" s="55" t="s">
        <v>216</v>
      </c>
      <c r="P6043" s="55"/>
      <c r="Q6043" s="55"/>
    </row>
    <row r="6044" spans="1:17" ht="15" customHeight="1" x14ac:dyDescent="0.3">
      <c r="A6044" s="55">
        <v>17894</v>
      </c>
      <c r="B6044" s="55" t="s">
        <v>871</v>
      </c>
      <c r="C6044" s="55" t="s">
        <v>872</v>
      </c>
      <c r="D6044" s="55"/>
      <c r="E6044" s="55">
        <v>22</v>
      </c>
      <c r="F6044" s="55">
        <v>6</v>
      </c>
      <c r="G6044" s="66">
        <v>4.4548999999999994</v>
      </c>
      <c r="H6044" s="66">
        <f t="shared" si="300"/>
        <v>5.4349779999999992</v>
      </c>
      <c r="I6044" s="55">
        <v>26</v>
      </c>
      <c r="J6044" s="55">
        <v>6</v>
      </c>
      <c r="K6044" s="55">
        <v>156</v>
      </c>
      <c r="L6044" s="55">
        <f t="shared" si="301"/>
        <v>0</v>
      </c>
      <c r="M6044" s="55">
        <f t="shared" si="302"/>
        <v>0</v>
      </c>
      <c r="N6044" s="55" t="s">
        <v>37</v>
      </c>
      <c r="O6044" s="55" t="s">
        <v>216</v>
      </c>
      <c r="P6044" s="55"/>
      <c r="Q6044" s="55"/>
    </row>
    <row r="6045" spans="1:17" ht="15" customHeight="1" x14ac:dyDescent="0.3">
      <c r="A6045" s="55">
        <v>17897</v>
      </c>
      <c r="B6045" s="55" t="s">
        <v>873</v>
      </c>
      <c r="C6045" s="55" t="s">
        <v>874</v>
      </c>
      <c r="D6045" s="55"/>
      <c r="E6045" s="55">
        <v>22</v>
      </c>
      <c r="F6045" s="55">
        <v>6</v>
      </c>
      <c r="G6045" s="66">
        <v>4.4548999999999994</v>
      </c>
      <c r="H6045" s="66">
        <f t="shared" si="300"/>
        <v>5.4349779999999992</v>
      </c>
      <c r="I6045" s="55">
        <v>26</v>
      </c>
      <c r="J6045" s="55">
        <v>6</v>
      </c>
      <c r="K6045" s="55">
        <v>156</v>
      </c>
      <c r="L6045" s="55">
        <f t="shared" si="301"/>
        <v>0</v>
      </c>
      <c r="M6045" s="55">
        <f t="shared" si="302"/>
        <v>0</v>
      </c>
      <c r="N6045" s="55" t="s">
        <v>37</v>
      </c>
      <c r="O6045" s="55" t="s">
        <v>216</v>
      </c>
      <c r="P6045" s="56"/>
      <c r="Q6045" s="56"/>
    </row>
    <row r="6046" spans="1:17" ht="15" customHeight="1" x14ac:dyDescent="0.3">
      <c r="A6046" s="55">
        <v>17895</v>
      </c>
      <c r="B6046" s="55" t="s">
        <v>875</v>
      </c>
      <c r="C6046" s="55" t="s">
        <v>876</v>
      </c>
      <c r="D6046" s="55"/>
      <c r="E6046" s="55">
        <v>22</v>
      </c>
      <c r="F6046" s="55">
        <v>6</v>
      </c>
      <c r="G6046" s="66">
        <v>4.4548999999999994</v>
      </c>
      <c r="H6046" s="66">
        <f t="shared" si="300"/>
        <v>5.4349779999999992</v>
      </c>
      <c r="I6046" s="55">
        <v>26</v>
      </c>
      <c r="J6046" s="55">
        <v>6</v>
      </c>
      <c r="K6046" s="55">
        <v>156</v>
      </c>
      <c r="L6046" s="55">
        <f t="shared" si="301"/>
        <v>0</v>
      </c>
      <c r="M6046" s="55">
        <f t="shared" si="302"/>
        <v>0</v>
      </c>
      <c r="N6046" s="55" t="s">
        <v>37</v>
      </c>
      <c r="O6046" s="55" t="s">
        <v>216</v>
      </c>
      <c r="P6046" s="55"/>
      <c r="Q6046" s="55"/>
    </row>
    <row r="6047" spans="1:17" ht="15" customHeight="1" x14ac:dyDescent="0.3">
      <c r="A6047" s="55">
        <v>17898</v>
      </c>
      <c r="B6047" s="55" t="s">
        <v>877</v>
      </c>
      <c r="C6047" s="55" t="s">
        <v>878</v>
      </c>
      <c r="D6047" s="55"/>
      <c r="E6047" s="55">
        <v>22</v>
      </c>
      <c r="F6047" s="55">
        <v>6</v>
      </c>
      <c r="G6047" s="66">
        <v>4.4548999999999994</v>
      </c>
      <c r="H6047" s="66">
        <f t="shared" si="300"/>
        <v>5.4349779999999992</v>
      </c>
      <c r="I6047" s="55">
        <v>26</v>
      </c>
      <c r="J6047" s="55">
        <v>6</v>
      </c>
      <c r="K6047" s="55">
        <v>156</v>
      </c>
      <c r="L6047" s="55">
        <f t="shared" si="301"/>
        <v>0</v>
      </c>
      <c r="M6047" s="55">
        <f t="shared" si="302"/>
        <v>0</v>
      </c>
      <c r="N6047" s="55" t="s">
        <v>37</v>
      </c>
      <c r="O6047" s="55" t="s">
        <v>216</v>
      </c>
      <c r="P6047" s="56"/>
      <c r="Q6047" s="56"/>
    </row>
    <row r="6048" spans="1:17" ht="15" customHeight="1" x14ac:dyDescent="0.3">
      <c r="A6048" s="55">
        <v>17899</v>
      </c>
      <c r="B6048" s="55" t="s">
        <v>879</v>
      </c>
      <c r="C6048" s="55" t="s">
        <v>880</v>
      </c>
      <c r="D6048" s="55"/>
      <c r="E6048" s="55">
        <v>22</v>
      </c>
      <c r="F6048" s="55">
        <v>6</v>
      </c>
      <c r="G6048" s="66">
        <v>4.4548999999999994</v>
      </c>
      <c r="H6048" s="66">
        <f t="shared" si="300"/>
        <v>5.4349779999999992</v>
      </c>
      <c r="I6048" s="55">
        <v>26</v>
      </c>
      <c r="J6048" s="55">
        <v>6</v>
      </c>
      <c r="K6048" s="55">
        <v>156</v>
      </c>
      <c r="L6048" s="55">
        <f t="shared" si="301"/>
        <v>0</v>
      </c>
      <c r="M6048" s="55">
        <f t="shared" si="302"/>
        <v>0</v>
      </c>
      <c r="N6048" s="55" t="s">
        <v>37</v>
      </c>
      <c r="O6048" s="55" t="s">
        <v>216</v>
      </c>
      <c r="P6048" s="56"/>
      <c r="Q6048" s="56"/>
    </row>
    <row r="6049" spans="1:17" ht="15" customHeight="1" x14ac:dyDescent="0.3">
      <c r="A6049" s="55">
        <v>7930</v>
      </c>
      <c r="B6049" s="55" t="s">
        <v>881</v>
      </c>
      <c r="C6049" s="55" t="s">
        <v>882</v>
      </c>
      <c r="D6049" s="55"/>
      <c r="E6049" s="55">
        <v>22</v>
      </c>
      <c r="F6049" s="55">
        <v>6</v>
      </c>
      <c r="G6049" s="66">
        <v>2.5949</v>
      </c>
      <c r="H6049" s="66">
        <f t="shared" si="300"/>
        <v>3.165778</v>
      </c>
      <c r="I6049" s="55">
        <v>48</v>
      </c>
      <c r="J6049" s="55">
        <v>4</v>
      </c>
      <c r="K6049" s="55">
        <v>192</v>
      </c>
      <c r="L6049" s="55">
        <f t="shared" si="301"/>
        <v>0</v>
      </c>
      <c r="M6049" s="55">
        <f t="shared" si="302"/>
        <v>0</v>
      </c>
      <c r="N6049" s="55" t="s">
        <v>37</v>
      </c>
      <c r="O6049" s="55" t="s">
        <v>216</v>
      </c>
      <c r="P6049" s="55"/>
      <c r="Q6049" s="55"/>
    </row>
    <row r="6050" spans="1:17" ht="15" customHeight="1" x14ac:dyDescent="0.3">
      <c r="A6050" s="55">
        <v>7929</v>
      </c>
      <c r="B6050" s="55" t="s">
        <v>883</v>
      </c>
      <c r="C6050" s="55" t="s">
        <v>884</v>
      </c>
      <c r="D6050" s="55"/>
      <c r="E6050" s="55">
        <v>22</v>
      </c>
      <c r="F6050" s="55">
        <v>6</v>
      </c>
      <c r="G6050" s="66">
        <v>2.5949</v>
      </c>
      <c r="H6050" s="66">
        <f t="shared" si="300"/>
        <v>3.165778</v>
      </c>
      <c r="I6050" s="55">
        <v>48</v>
      </c>
      <c r="J6050" s="55">
        <v>4</v>
      </c>
      <c r="K6050" s="55">
        <v>192</v>
      </c>
      <c r="L6050" s="55">
        <f t="shared" si="301"/>
        <v>0</v>
      </c>
      <c r="M6050" s="55">
        <f t="shared" si="302"/>
        <v>0</v>
      </c>
      <c r="N6050" s="55" t="s">
        <v>37</v>
      </c>
      <c r="O6050" s="55" t="s">
        <v>216</v>
      </c>
      <c r="P6050" s="55"/>
      <c r="Q6050" s="55"/>
    </row>
    <row r="6051" spans="1:17" ht="15" customHeight="1" x14ac:dyDescent="0.3">
      <c r="A6051" s="55">
        <v>8892</v>
      </c>
      <c r="B6051" s="55" t="s">
        <v>885</v>
      </c>
      <c r="C6051" s="55" t="s">
        <v>886</v>
      </c>
      <c r="D6051" s="55"/>
      <c r="E6051" s="55">
        <v>22</v>
      </c>
      <c r="F6051" s="55">
        <v>6</v>
      </c>
      <c r="G6051" s="66">
        <v>3.3549000000000002</v>
      </c>
      <c r="H6051" s="66">
        <f t="shared" ref="H6051:H6114" si="303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1"/>
        <v>0</v>
      </c>
      <c r="M6051" s="55">
        <f t="shared" si="302"/>
        <v>0</v>
      </c>
      <c r="N6051" s="55" t="s">
        <v>37</v>
      </c>
      <c r="O6051" s="55" t="s">
        <v>216</v>
      </c>
      <c r="P6051" s="55"/>
      <c r="Q6051" s="55"/>
    </row>
    <row r="6052" spans="1:17" ht="15" customHeight="1" x14ac:dyDescent="0.3">
      <c r="A6052" s="55">
        <v>17892</v>
      </c>
      <c r="B6052" s="55" t="s">
        <v>887</v>
      </c>
      <c r="C6052" s="55" t="s">
        <v>888</v>
      </c>
      <c r="D6052" s="55"/>
      <c r="E6052" s="55">
        <v>22</v>
      </c>
      <c r="F6052" s="55">
        <v>6</v>
      </c>
      <c r="G6052" s="66">
        <v>3.0249000000000001</v>
      </c>
      <c r="H6052" s="66">
        <f t="shared" si="303"/>
        <v>3.6903779999999999</v>
      </c>
      <c r="I6052" s="55">
        <v>51</v>
      </c>
      <c r="J6052" s="55">
        <v>5</v>
      </c>
      <c r="K6052" s="55">
        <v>255</v>
      </c>
      <c r="L6052" s="55">
        <f t="shared" si="301"/>
        <v>0</v>
      </c>
      <c r="M6052" s="55">
        <f t="shared" si="302"/>
        <v>0</v>
      </c>
      <c r="N6052" s="55" t="s">
        <v>37</v>
      </c>
      <c r="O6052" s="55" t="s">
        <v>216</v>
      </c>
      <c r="P6052" s="55"/>
      <c r="Q6052" s="55"/>
    </row>
    <row r="6053" spans="1:17" ht="15" customHeight="1" x14ac:dyDescent="0.3">
      <c r="A6053" s="55">
        <v>17907</v>
      </c>
      <c r="B6053" s="55" t="s">
        <v>889</v>
      </c>
      <c r="C6053" s="55" t="s">
        <v>890</v>
      </c>
      <c r="D6053" s="55"/>
      <c r="E6053" s="55">
        <v>22</v>
      </c>
      <c r="F6053" s="55">
        <v>20</v>
      </c>
      <c r="G6053" s="66">
        <v>1.3949</v>
      </c>
      <c r="H6053" s="66">
        <f t="shared" si="303"/>
        <v>1.701778</v>
      </c>
      <c r="I6053" s="55">
        <v>46</v>
      </c>
      <c r="J6053" s="55">
        <v>8</v>
      </c>
      <c r="K6053" s="55">
        <v>368</v>
      </c>
      <c r="L6053" s="55">
        <f t="shared" si="301"/>
        <v>0</v>
      </c>
      <c r="M6053" s="55">
        <f t="shared" si="302"/>
        <v>0</v>
      </c>
      <c r="N6053" s="55" t="s">
        <v>37</v>
      </c>
      <c r="O6053" s="55" t="s">
        <v>216</v>
      </c>
      <c r="P6053" s="56"/>
      <c r="Q6053" s="56"/>
    </row>
    <row r="6054" spans="1:17" ht="15" customHeight="1" x14ac:dyDescent="0.3">
      <c r="A6054" s="55">
        <v>20337</v>
      </c>
      <c r="B6054" s="55" t="s">
        <v>891</v>
      </c>
      <c r="C6054" s="55" t="s">
        <v>892</v>
      </c>
      <c r="D6054" s="55"/>
      <c r="E6054" s="55">
        <v>22</v>
      </c>
      <c r="F6054" s="55">
        <v>6</v>
      </c>
      <c r="G6054" s="66">
        <v>3.1949000000000001</v>
      </c>
      <c r="H6054" s="66">
        <f t="shared" si="303"/>
        <v>3.8977780000000002</v>
      </c>
      <c r="I6054" s="55">
        <v>16</v>
      </c>
      <c r="J6054" s="55">
        <v>11</v>
      </c>
      <c r="K6054" s="55">
        <v>176</v>
      </c>
      <c r="L6054" s="55">
        <f t="shared" si="301"/>
        <v>0</v>
      </c>
      <c r="M6054" s="55">
        <f t="shared" si="302"/>
        <v>0</v>
      </c>
      <c r="N6054" s="55" t="s">
        <v>37</v>
      </c>
      <c r="O6054" s="55" t="s">
        <v>216</v>
      </c>
      <c r="P6054" s="55"/>
      <c r="Q6054" s="55"/>
    </row>
    <row r="6055" spans="1:17" ht="15" customHeight="1" x14ac:dyDescent="0.3">
      <c r="A6055" s="55">
        <v>17906</v>
      </c>
      <c r="B6055" s="55" t="s">
        <v>893</v>
      </c>
      <c r="C6055" s="55" t="s">
        <v>894</v>
      </c>
      <c r="D6055" s="55"/>
      <c r="E6055" s="55">
        <v>22</v>
      </c>
      <c r="F6055" s="55">
        <v>6</v>
      </c>
      <c r="G6055" s="66">
        <v>3.6549</v>
      </c>
      <c r="H6055" s="66">
        <f t="shared" si="303"/>
        <v>4.4589780000000001</v>
      </c>
      <c r="I6055" s="55">
        <v>51</v>
      </c>
      <c r="J6055" s="55">
        <v>7</v>
      </c>
      <c r="K6055" s="55">
        <v>357</v>
      </c>
      <c r="L6055" s="55">
        <f t="shared" si="301"/>
        <v>0</v>
      </c>
      <c r="M6055" s="55">
        <f t="shared" si="302"/>
        <v>0</v>
      </c>
      <c r="N6055" s="55" t="s">
        <v>37</v>
      </c>
      <c r="O6055" s="55" t="s">
        <v>216</v>
      </c>
      <c r="P6055" s="56"/>
      <c r="Q6055" s="56"/>
    </row>
    <row r="6056" spans="1:17" ht="15" customHeight="1" x14ac:dyDescent="0.3">
      <c r="A6056" s="55">
        <v>17904</v>
      </c>
      <c r="B6056" s="55" t="s">
        <v>895</v>
      </c>
      <c r="C6056" s="55" t="s">
        <v>896</v>
      </c>
      <c r="D6056" s="55"/>
      <c r="E6056" s="55">
        <v>22</v>
      </c>
      <c r="F6056" s="55">
        <v>6</v>
      </c>
      <c r="G6056" s="66">
        <v>2.5949</v>
      </c>
      <c r="H6056" s="66">
        <f t="shared" si="303"/>
        <v>3.165778</v>
      </c>
      <c r="I6056" s="55">
        <v>32</v>
      </c>
      <c r="J6056" s="55">
        <v>5</v>
      </c>
      <c r="K6056" s="55">
        <v>160</v>
      </c>
      <c r="L6056" s="55">
        <f t="shared" si="301"/>
        <v>0</v>
      </c>
      <c r="M6056" s="55">
        <f t="shared" si="302"/>
        <v>0</v>
      </c>
      <c r="N6056" s="55" t="s">
        <v>37</v>
      </c>
      <c r="O6056" s="55" t="s">
        <v>216</v>
      </c>
      <c r="P6056" s="55"/>
      <c r="Q6056" s="55"/>
    </row>
    <row r="6057" spans="1:17" ht="15" customHeight="1" x14ac:dyDescent="0.25">
      <c r="A6057" s="57">
        <v>21009</v>
      </c>
      <c r="B6057" s="57" t="s">
        <v>4671</v>
      </c>
      <c r="C6057" s="57" t="s">
        <v>4672</v>
      </c>
      <c r="D6057" s="57"/>
      <c r="E6057" s="57">
        <v>22</v>
      </c>
      <c r="F6057" s="57">
        <v>6</v>
      </c>
      <c r="G6057" s="58">
        <v>1.8549</v>
      </c>
      <c r="H6057" s="58">
        <f t="shared" si="303"/>
        <v>2.2629779999999999</v>
      </c>
      <c r="I6057" s="57">
        <v>12</v>
      </c>
      <c r="J6057" s="57">
        <v>5</v>
      </c>
      <c r="K6057" s="57">
        <v>60</v>
      </c>
      <c r="L6057" s="57">
        <f t="shared" si="301"/>
        <v>0</v>
      </c>
      <c r="M6057" s="57">
        <f t="shared" si="302"/>
        <v>0</v>
      </c>
      <c r="N6057" s="57" t="s">
        <v>37</v>
      </c>
      <c r="O6057" s="57" t="s">
        <v>41</v>
      </c>
      <c r="P6057" s="57" t="s">
        <v>2231</v>
      </c>
      <c r="Q6057" s="57"/>
    </row>
    <row r="6058" spans="1:17" ht="15" customHeight="1" x14ac:dyDescent="0.25">
      <c r="A6058" s="57">
        <v>21008</v>
      </c>
      <c r="B6058" s="57" t="s">
        <v>4669</v>
      </c>
      <c r="C6058" s="57" t="s">
        <v>4670</v>
      </c>
      <c r="D6058" s="57"/>
      <c r="E6058" s="57">
        <v>22</v>
      </c>
      <c r="F6058" s="57">
        <v>6</v>
      </c>
      <c r="G6058" s="58">
        <v>1.8549</v>
      </c>
      <c r="H6058" s="58">
        <f t="shared" si="303"/>
        <v>2.2629779999999999</v>
      </c>
      <c r="I6058" s="57">
        <v>12</v>
      </c>
      <c r="J6058" s="57">
        <v>5</v>
      </c>
      <c r="K6058" s="57">
        <v>60</v>
      </c>
      <c r="L6058" s="57">
        <f t="shared" si="301"/>
        <v>0</v>
      </c>
      <c r="M6058" s="57">
        <f t="shared" si="302"/>
        <v>0</v>
      </c>
      <c r="N6058" s="57" t="s">
        <v>37</v>
      </c>
      <c r="O6058" s="57" t="s">
        <v>41</v>
      </c>
      <c r="P6058" s="57" t="s">
        <v>2231</v>
      </c>
      <c r="Q6058" s="57"/>
    </row>
    <row r="6059" spans="1:17" ht="15" customHeight="1" x14ac:dyDescent="0.3">
      <c r="A6059" s="55">
        <v>21012</v>
      </c>
      <c r="B6059" s="55" t="s">
        <v>897</v>
      </c>
      <c r="C6059" s="55" t="s">
        <v>898</v>
      </c>
      <c r="D6059" s="55"/>
      <c r="E6059" s="55">
        <v>22</v>
      </c>
      <c r="F6059" s="55">
        <v>3</v>
      </c>
      <c r="G6059" s="66">
        <v>3.6949000000000001</v>
      </c>
      <c r="H6059" s="66">
        <f t="shared" si="303"/>
        <v>4.5077780000000001</v>
      </c>
      <c r="I6059" s="55">
        <v>19</v>
      </c>
      <c r="J6059" s="55">
        <v>4</v>
      </c>
      <c r="K6059" s="55">
        <v>76</v>
      </c>
      <c r="L6059" s="55">
        <f t="shared" si="301"/>
        <v>0</v>
      </c>
      <c r="M6059" s="55">
        <f t="shared" si="302"/>
        <v>0</v>
      </c>
      <c r="N6059" s="55" t="s">
        <v>37</v>
      </c>
      <c r="O6059" s="55" t="s">
        <v>41</v>
      </c>
      <c r="P6059" s="56"/>
      <c r="Q6059" s="56"/>
    </row>
    <row r="6060" spans="1:17" ht="15" customHeight="1" x14ac:dyDescent="0.3">
      <c r="A6060" s="55">
        <v>21013</v>
      </c>
      <c r="B6060" s="55" t="s">
        <v>899</v>
      </c>
      <c r="C6060" s="55" t="s">
        <v>900</v>
      </c>
      <c r="D6060" s="55"/>
      <c r="E6060" s="55">
        <v>22</v>
      </c>
      <c r="F6060" s="55">
        <v>3</v>
      </c>
      <c r="G6060" s="66">
        <v>3.6949000000000001</v>
      </c>
      <c r="H6060" s="66">
        <f t="shared" si="303"/>
        <v>4.5077780000000001</v>
      </c>
      <c r="I6060" s="55">
        <v>19</v>
      </c>
      <c r="J6060" s="55">
        <v>4</v>
      </c>
      <c r="K6060" s="55">
        <v>76</v>
      </c>
      <c r="L6060" s="55">
        <f t="shared" si="301"/>
        <v>0</v>
      </c>
      <c r="M6060" s="55">
        <f t="shared" si="302"/>
        <v>0</v>
      </c>
      <c r="N6060" s="55" t="s">
        <v>37</v>
      </c>
      <c r="O6060" s="55" t="s">
        <v>41</v>
      </c>
      <c r="P6060" s="56"/>
      <c r="Q6060" s="56"/>
    </row>
    <row r="6061" spans="1:17" ht="15" customHeight="1" x14ac:dyDescent="0.3">
      <c r="A6061" s="55">
        <v>22708</v>
      </c>
      <c r="B6061" s="55" t="s">
        <v>901</v>
      </c>
      <c r="C6061" s="55" t="s">
        <v>902</v>
      </c>
      <c r="D6061" s="55"/>
      <c r="E6061" s="55">
        <v>22</v>
      </c>
      <c r="F6061" s="55">
        <v>3</v>
      </c>
      <c r="G6061" s="66">
        <v>3.6949000000000001</v>
      </c>
      <c r="H6061" s="66">
        <f t="shared" si="303"/>
        <v>4.5077780000000001</v>
      </c>
      <c r="I6061" s="55">
        <v>19</v>
      </c>
      <c r="J6061" s="55">
        <v>4</v>
      </c>
      <c r="K6061" s="55">
        <v>76</v>
      </c>
      <c r="L6061" s="55">
        <f t="shared" si="301"/>
        <v>0</v>
      </c>
      <c r="M6061" s="55">
        <f t="shared" si="302"/>
        <v>0</v>
      </c>
      <c r="N6061" s="55" t="s">
        <v>37</v>
      </c>
      <c r="O6061" s="55" t="s">
        <v>41</v>
      </c>
      <c r="P6061" s="55"/>
      <c r="Q6061" s="55"/>
    </row>
    <row r="6062" spans="1:17" ht="15" customHeight="1" x14ac:dyDescent="0.3">
      <c r="A6062" s="55">
        <v>21011</v>
      </c>
      <c r="B6062" s="55" t="s">
        <v>903</v>
      </c>
      <c r="C6062" s="55" t="s">
        <v>904</v>
      </c>
      <c r="D6062" s="55"/>
      <c r="E6062" s="55">
        <v>22</v>
      </c>
      <c r="F6062" s="55">
        <v>3</v>
      </c>
      <c r="G6062" s="66">
        <v>3.6949000000000001</v>
      </c>
      <c r="H6062" s="66">
        <f t="shared" si="303"/>
        <v>4.5077780000000001</v>
      </c>
      <c r="I6062" s="55">
        <v>19</v>
      </c>
      <c r="J6062" s="55">
        <v>4</v>
      </c>
      <c r="K6062" s="55">
        <v>76</v>
      </c>
      <c r="L6062" s="55">
        <f t="shared" si="301"/>
        <v>0</v>
      </c>
      <c r="M6062" s="55">
        <f t="shared" si="302"/>
        <v>0</v>
      </c>
      <c r="N6062" s="55" t="s">
        <v>37</v>
      </c>
      <c r="O6062" s="55" t="s">
        <v>41</v>
      </c>
      <c r="P6062" s="55"/>
      <c r="Q6062" s="55"/>
    </row>
    <row r="6063" spans="1:17" ht="15" customHeight="1" x14ac:dyDescent="0.3">
      <c r="A6063" s="55">
        <v>21041</v>
      </c>
      <c r="B6063" s="55" t="s">
        <v>905</v>
      </c>
      <c r="C6063" s="55" t="s">
        <v>906</v>
      </c>
      <c r="D6063" s="55"/>
      <c r="E6063" s="55">
        <v>22</v>
      </c>
      <c r="F6063" s="55">
        <v>1</v>
      </c>
      <c r="G6063" s="66">
        <v>4.9949000000000003</v>
      </c>
      <c r="H6063" s="66">
        <f t="shared" si="303"/>
        <v>6.0937780000000004</v>
      </c>
      <c r="I6063" s="55">
        <v>36</v>
      </c>
      <c r="J6063" s="55">
        <v>4</v>
      </c>
      <c r="K6063" s="55">
        <v>144</v>
      </c>
      <c r="L6063" s="55">
        <f t="shared" si="301"/>
        <v>0</v>
      </c>
      <c r="M6063" s="55">
        <f t="shared" si="302"/>
        <v>0</v>
      </c>
      <c r="N6063" s="55" t="s">
        <v>37</v>
      </c>
      <c r="O6063" s="55" t="s">
        <v>41</v>
      </c>
      <c r="P6063" s="55"/>
      <c r="Q6063" s="55"/>
    </row>
    <row r="6064" spans="1:17" ht="15" customHeight="1" x14ac:dyDescent="0.3">
      <c r="A6064" s="55">
        <v>21014</v>
      </c>
      <c r="B6064" s="55" t="s">
        <v>907</v>
      </c>
      <c r="C6064" s="55" t="s">
        <v>908</v>
      </c>
      <c r="D6064" s="55"/>
      <c r="E6064" s="55">
        <v>22</v>
      </c>
      <c r="F6064" s="55">
        <v>1</v>
      </c>
      <c r="G6064" s="66">
        <v>7.4949000000000003</v>
      </c>
      <c r="H6064" s="66">
        <f t="shared" si="303"/>
        <v>9.1437780000000011</v>
      </c>
      <c r="I6064" s="55">
        <v>30</v>
      </c>
      <c r="J6064" s="55">
        <v>4</v>
      </c>
      <c r="K6064" s="55">
        <v>120</v>
      </c>
      <c r="L6064" s="55">
        <f t="shared" si="301"/>
        <v>0</v>
      </c>
      <c r="M6064" s="55">
        <f t="shared" si="302"/>
        <v>0</v>
      </c>
      <c r="N6064" s="55" t="s">
        <v>37</v>
      </c>
      <c r="O6064" s="55" t="s">
        <v>41</v>
      </c>
      <c r="P6064" s="56"/>
      <c r="Q6064" s="56"/>
    </row>
    <row r="6065" spans="1:17" ht="15" customHeight="1" x14ac:dyDescent="0.3">
      <c r="A6065" s="55">
        <v>23315</v>
      </c>
      <c r="B6065" s="55" t="s">
        <v>2218</v>
      </c>
      <c r="C6065" s="55" t="s">
        <v>2219</v>
      </c>
      <c r="D6065" s="55"/>
      <c r="E6065" s="55">
        <v>22</v>
      </c>
      <c r="F6065" s="55">
        <v>20</v>
      </c>
      <c r="G6065" s="66">
        <v>5.9948999999999995</v>
      </c>
      <c r="H6065" s="66">
        <f t="shared" si="303"/>
        <v>7.3137779999999992</v>
      </c>
      <c r="I6065" s="55">
        <v>9</v>
      </c>
      <c r="J6065" s="55">
        <v>5</v>
      </c>
      <c r="K6065" s="55">
        <v>45</v>
      </c>
      <c r="L6065" s="55">
        <f t="shared" si="301"/>
        <v>0</v>
      </c>
      <c r="M6065" s="55">
        <f t="shared" si="302"/>
        <v>0</v>
      </c>
      <c r="N6065" s="55" t="s">
        <v>37</v>
      </c>
      <c r="O6065" s="55" t="s">
        <v>216</v>
      </c>
      <c r="P6065" s="56"/>
      <c r="Q6065" s="56"/>
    </row>
    <row r="6066" spans="1:17" ht="15" customHeight="1" x14ac:dyDescent="0.3">
      <c r="A6066" s="55">
        <v>23314</v>
      </c>
      <c r="B6066" s="55" t="s">
        <v>2216</v>
      </c>
      <c r="C6066" s="55" t="s">
        <v>2217</v>
      </c>
      <c r="D6066" s="55"/>
      <c r="E6066" s="55">
        <v>22</v>
      </c>
      <c r="F6066" s="55">
        <v>20</v>
      </c>
      <c r="G6066" s="66">
        <v>2.8949000000000003</v>
      </c>
      <c r="H6066" s="66">
        <f t="shared" si="303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4">G6066*F6066*D6066</f>
        <v>0</v>
      </c>
      <c r="M6066" s="55">
        <f t="shared" ref="M6066:M6129" si="305">H6066*F6066*D6066</f>
        <v>0</v>
      </c>
      <c r="N6066" s="55" t="s">
        <v>37</v>
      </c>
      <c r="O6066" s="55" t="s">
        <v>216</v>
      </c>
      <c r="P6066" s="55"/>
      <c r="Q6066" s="55"/>
    </row>
    <row r="6067" spans="1:17" ht="15" customHeight="1" x14ac:dyDescent="0.3">
      <c r="A6067" s="55">
        <v>8970</v>
      </c>
      <c r="B6067" s="55" t="s">
        <v>1945</v>
      </c>
      <c r="C6067" s="55" t="s">
        <v>1946</v>
      </c>
      <c r="D6067" s="55"/>
      <c r="E6067" s="55">
        <v>22</v>
      </c>
      <c r="F6067" s="55">
        <v>20</v>
      </c>
      <c r="G6067" s="66">
        <v>1.9548999999999999</v>
      </c>
      <c r="H6067" s="66">
        <f t="shared" si="303"/>
        <v>2.3849779999999998</v>
      </c>
      <c r="I6067" s="55">
        <v>48</v>
      </c>
      <c r="J6067" s="55">
        <v>3</v>
      </c>
      <c r="K6067" s="55">
        <v>144</v>
      </c>
      <c r="L6067" s="55">
        <f t="shared" si="304"/>
        <v>0</v>
      </c>
      <c r="M6067" s="55">
        <f t="shared" si="305"/>
        <v>0</v>
      </c>
      <c r="N6067" s="55" t="s">
        <v>37</v>
      </c>
      <c r="O6067" s="55" t="s">
        <v>216</v>
      </c>
      <c r="P6067" s="55"/>
      <c r="Q6067" s="55"/>
    </row>
    <row r="6068" spans="1:17" ht="15" customHeight="1" x14ac:dyDescent="0.25">
      <c r="A6068" s="59">
        <v>8971</v>
      </c>
      <c r="B6068" s="59" t="s">
        <v>13968</v>
      </c>
      <c r="C6068" s="59" t="s">
        <v>13969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3"/>
        <v>5.1177779999999995</v>
      </c>
      <c r="I6068" s="59">
        <v>35</v>
      </c>
      <c r="J6068" s="59">
        <v>3</v>
      </c>
      <c r="K6068" s="59">
        <v>105</v>
      </c>
      <c r="L6068" s="59">
        <f t="shared" si="304"/>
        <v>0</v>
      </c>
      <c r="M6068" s="59">
        <f t="shared" si="305"/>
        <v>0</v>
      </c>
      <c r="N6068" s="59" t="s">
        <v>37</v>
      </c>
      <c r="O6068" s="59" t="s">
        <v>216</v>
      </c>
      <c r="P6068" s="59" t="s">
        <v>2647</v>
      </c>
      <c r="Q6068" s="83">
        <v>45485</v>
      </c>
    </row>
    <row r="6069" spans="1:17" ht="15" customHeight="1" x14ac:dyDescent="0.3">
      <c r="A6069" s="55">
        <v>23317</v>
      </c>
      <c r="B6069" s="55" t="s">
        <v>2220</v>
      </c>
      <c r="C6069" s="55" t="s">
        <v>2221</v>
      </c>
      <c r="D6069" s="55"/>
      <c r="E6069" s="55">
        <v>22</v>
      </c>
      <c r="F6069" s="55">
        <v>20</v>
      </c>
      <c r="G6069" s="66">
        <v>3.4948999999999999</v>
      </c>
      <c r="H6069" s="66">
        <f t="shared" si="303"/>
        <v>4.2637780000000003</v>
      </c>
      <c r="I6069" s="55">
        <v>7</v>
      </c>
      <c r="J6069" s="55">
        <v>6</v>
      </c>
      <c r="K6069" s="55">
        <v>42</v>
      </c>
      <c r="L6069" s="55">
        <f t="shared" si="304"/>
        <v>0</v>
      </c>
      <c r="M6069" s="55">
        <f t="shared" si="305"/>
        <v>0</v>
      </c>
      <c r="N6069" s="55" t="s">
        <v>37</v>
      </c>
      <c r="O6069" s="55" t="s">
        <v>216</v>
      </c>
      <c r="P6069" s="56"/>
      <c r="Q6069" s="56"/>
    </row>
    <row r="6070" spans="1:17" ht="15" customHeight="1" x14ac:dyDescent="0.3">
      <c r="A6070" s="55">
        <v>23173</v>
      </c>
      <c r="B6070" s="55" t="s">
        <v>2037</v>
      </c>
      <c r="C6070" s="55" t="s">
        <v>2038</v>
      </c>
      <c r="D6070" s="55"/>
      <c r="E6070" s="55">
        <v>22</v>
      </c>
      <c r="F6070" s="55">
        <v>20</v>
      </c>
      <c r="G6070" s="66">
        <v>1.4948999999999999</v>
      </c>
      <c r="H6070" s="66">
        <f t="shared" si="303"/>
        <v>1.8237779999999999</v>
      </c>
      <c r="I6070" s="55">
        <v>21</v>
      </c>
      <c r="J6070" s="55">
        <v>11</v>
      </c>
      <c r="K6070" s="55">
        <v>231</v>
      </c>
      <c r="L6070" s="55">
        <f t="shared" si="304"/>
        <v>0</v>
      </c>
      <c r="M6070" s="55">
        <f t="shared" si="305"/>
        <v>0</v>
      </c>
      <c r="N6070" s="55" t="s">
        <v>37</v>
      </c>
      <c r="O6070" s="55" t="s">
        <v>216</v>
      </c>
      <c r="P6070" s="56"/>
      <c r="Q6070" s="56"/>
    </row>
    <row r="6071" spans="1:17" ht="15" customHeight="1" x14ac:dyDescent="0.3">
      <c r="A6071" s="55">
        <v>23291</v>
      </c>
      <c r="B6071" s="55" t="s">
        <v>2186</v>
      </c>
      <c r="C6071" s="55" t="s">
        <v>2187</v>
      </c>
      <c r="D6071" s="55"/>
      <c r="E6071" s="55">
        <v>22</v>
      </c>
      <c r="F6071" s="55">
        <v>6</v>
      </c>
      <c r="G6071" s="66">
        <v>2.3949000000000003</v>
      </c>
      <c r="H6071" s="66">
        <f t="shared" si="303"/>
        <v>2.9217780000000002</v>
      </c>
      <c r="I6071" s="55">
        <v>48</v>
      </c>
      <c r="J6071" s="55">
        <v>5</v>
      </c>
      <c r="K6071" s="55">
        <v>240</v>
      </c>
      <c r="L6071" s="55">
        <f t="shared" si="304"/>
        <v>0</v>
      </c>
      <c r="M6071" s="55">
        <f t="shared" si="305"/>
        <v>0</v>
      </c>
      <c r="N6071" s="55" t="s">
        <v>37</v>
      </c>
      <c r="O6071" s="55" t="s">
        <v>87</v>
      </c>
      <c r="P6071" s="55"/>
      <c r="Q6071" s="55"/>
    </row>
    <row r="6072" spans="1:17" ht="15" customHeight="1" x14ac:dyDescent="0.3">
      <c r="A6072" s="55">
        <v>23292</v>
      </c>
      <c r="B6072" s="55" t="s">
        <v>2188</v>
      </c>
      <c r="C6072" s="55" t="s">
        <v>2189</v>
      </c>
      <c r="D6072" s="55"/>
      <c r="E6072" s="55">
        <v>22</v>
      </c>
      <c r="F6072" s="55">
        <v>6</v>
      </c>
      <c r="G6072" s="66">
        <v>2.3949000000000003</v>
      </c>
      <c r="H6072" s="66">
        <f t="shared" si="303"/>
        <v>2.9217780000000002</v>
      </c>
      <c r="I6072" s="55">
        <v>65</v>
      </c>
      <c r="J6072" s="55">
        <v>4</v>
      </c>
      <c r="K6072" s="55">
        <v>260</v>
      </c>
      <c r="L6072" s="55">
        <f t="shared" si="304"/>
        <v>0</v>
      </c>
      <c r="M6072" s="55">
        <f t="shared" si="305"/>
        <v>0</v>
      </c>
      <c r="N6072" s="55" t="s">
        <v>37</v>
      </c>
      <c r="O6072" s="55" t="s">
        <v>87</v>
      </c>
      <c r="P6072" s="55"/>
      <c r="Q6072" s="55"/>
    </row>
    <row r="6073" spans="1:17" ht="15" customHeight="1" x14ac:dyDescent="0.3">
      <c r="A6073" s="55">
        <v>23293</v>
      </c>
      <c r="B6073" s="55" t="s">
        <v>2190</v>
      </c>
      <c r="C6073" s="55" t="s">
        <v>2191</v>
      </c>
      <c r="D6073" s="55"/>
      <c r="E6073" s="55">
        <v>22</v>
      </c>
      <c r="F6073" s="55">
        <v>6</v>
      </c>
      <c r="G6073" s="66">
        <v>2.3949000000000003</v>
      </c>
      <c r="H6073" s="66">
        <f t="shared" si="303"/>
        <v>2.9217780000000002</v>
      </c>
      <c r="I6073" s="55">
        <v>65</v>
      </c>
      <c r="J6073" s="55">
        <v>4</v>
      </c>
      <c r="K6073" s="55">
        <v>260</v>
      </c>
      <c r="L6073" s="55">
        <f t="shared" si="304"/>
        <v>0</v>
      </c>
      <c r="M6073" s="55">
        <f t="shared" si="305"/>
        <v>0</v>
      </c>
      <c r="N6073" s="55" t="s">
        <v>37</v>
      </c>
      <c r="O6073" s="55" t="s">
        <v>87</v>
      </c>
      <c r="P6073" s="55"/>
      <c r="Q6073" s="55"/>
    </row>
    <row r="6074" spans="1:17" ht="15" customHeight="1" x14ac:dyDescent="0.3">
      <c r="A6074" s="55">
        <v>23295</v>
      </c>
      <c r="B6074" s="55" t="s">
        <v>2192</v>
      </c>
      <c r="C6074" s="55" t="s">
        <v>2193</v>
      </c>
      <c r="D6074" s="55"/>
      <c r="E6074" s="55">
        <v>22</v>
      </c>
      <c r="F6074" s="55">
        <v>6</v>
      </c>
      <c r="G6074" s="66">
        <v>2.3949000000000003</v>
      </c>
      <c r="H6074" s="66">
        <f t="shared" si="303"/>
        <v>2.9217780000000002</v>
      </c>
      <c r="I6074" s="55">
        <v>65</v>
      </c>
      <c r="J6074" s="55">
        <v>4</v>
      </c>
      <c r="K6074" s="55">
        <v>260</v>
      </c>
      <c r="L6074" s="55">
        <f t="shared" si="304"/>
        <v>0</v>
      </c>
      <c r="M6074" s="55">
        <f t="shared" si="305"/>
        <v>0</v>
      </c>
      <c r="N6074" s="55" t="s">
        <v>37</v>
      </c>
      <c r="O6074" s="55" t="s">
        <v>87</v>
      </c>
      <c r="P6074" s="55"/>
      <c r="Q6074" s="55"/>
    </row>
    <row r="6075" spans="1:17" ht="15" customHeight="1" x14ac:dyDescent="0.3">
      <c r="A6075" s="55">
        <v>23296</v>
      </c>
      <c r="B6075" s="55" t="s">
        <v>2194</v>
      </c>
      <c r="C6075" s="55" t="s">
        <v>2195</v>
      </c>
      <c r="D6075" s="55"/>
      <c r="E6075" s="55">
        <v>22</v>
      </c>
      <c r="F6075" s="55">
        <v>6</v>
      </c>
      <c r="G6075" s="66">
        <v>2.3949000000000003</v>
      </c>
      <c r="H6075" s="66">
        <f t="shared" si="303"/>
        <v>2.9217780000000002</v>
      </c>
      <c r="I6075" s="55">
        <v>65</v>
      </c>
      <c r="J6075" s="55">
        <v>4</v>
      </c>
      <c r="K6075" s="55">
        <v>260</v>
      </c>
      <c r="L6075" s="55">
        <f t="shared" si="304"/>
        <v>0</v>
      </c>
      <c r="M6075" s="55">
        <f t="shared" si="305"/>
        <v>0</v>
      </c>
      <c r="N6075" s="55" t="s">
        <v>37</v>
      </c>
      <c r="O6075" s="55" t="s">
        <v>87</v>
      </c>
      <c r="P6075" s="55"/>
      <c r="Q6075" s="55"/>
    </row>
    <row r="6076" spans="1:17" ht="15" customHeight="1" x14ac:dyDescent="0.3">
      <c r="A6076" s="55">
        <v>23290</v>
      </c>
      <c r="B6076" s="55" t="s">
        <v>2184</v>
      </c>
      <c r="C6076" s="55" t="s">
        <v>2185</v>
      </c>
      <c r="D6076" s="55"/>
      <c r="E6076" s="55">
        <v>22</v>
      </c>
      <c r="F6076" s="55">
        <v>6</v>
      </c>
      <c r="G6076" s="66">
        <v>2.3949000000000003</v>
      </c>
      <c r="H6076" s="66">
        <f t="shared" si="303"/>
        <v>2.9217780000000002</v>
      </c>
      <c r="I6076" s="55">
        <v>48</v>
      </c>
      <c r="J6076" s="55">
        <v>5</v>
      </c>
      <c r="K6076" s="55">
        <v>240</v>
      </c>
      <c r="L6076" s="55">
        <f t="shared" si="304"/>
        <v>0</v>
      </c>
      <c r="M6076" s="55">
        <f t="shared" si="305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9306</v>
      </c>
      <c r="B6077" s="55" t="s">
        <v>909</v>
      </c>
      <c r="C6077" s="55" t="s">
        <v>910</v>
      </c>
      <c r="D6077" s="55"/>
      <c r="E6077" s="55">
        <v>22</v>
      </c>
      <c r="F6077" s="55">
        <v>10</v>
      </c>
      <c r="G6077" s="66">
        <v>0.65490000000000004</v>
      </c>
      <c r="H6077" s="66">
        <f t="shared" si="303"/>
        <v>0.79897800000000008</v>
      </c>
      <c r="I6077" s="55">
        <v>16</v>
      </c>
      <c r="J6077" s="55">
        <v>10</v>
      </c>
      <c r="K6077" s="55">
        <v>160</v>
      </c>
      <c r="L6077" s="55">
        <f t="shared" si="304"/>
        <v>0</v>
      </c>
      <c r="M6077" s="55">
        <f t="shared" si="305"/>
        <v>0</v>
      </c>
      <c r="N6077" s="55" t="s">
        <v>37</v>
      </c>
      <c r="O6077" s="55" t="s">
        <v>87</v>
      </c>
      <c r="P6077" s="55"/>
      <c r="Q6077" s="55"/>
    </row>
    <row r="6078" spans="1:17" ht="15" customHeight="1" x14ac:dyDescent="0.3">
      <c r="A6078" s="55">
        <v>19835</v>
      </c>
      <c r="B6078" s="55" t="s">
        <v>911</v>
      </c>
      <c r="C6078" s="55" t="s">
        <v>912</v>
      </c>
      <c r="D6078" s="55"/>
      <c r="E6078" s="55">
        <v>22</v>
      </c>
      <c r="F6078" s="55">
        <v>32</v>
      </c>
      <c r="G6078" s="66">
        <v>0.55489999999999995</v>
      </c>
      <c r="H6078" s="66">
        <f t="shared" si="303"/>
        <v>0.67697799999999997</v>
      </c>
      <c r="I6078" s="55">
        <v>15</v>
      </c>
      <c r="J6078" s="55">
        <v>6</v>
      </c>
      <c r="K6078" s="55">
        <v>90</v>
      </c>
      <c r="L6078" s="55">
        <f t="shared" si="304"/>
        <v>0</v>
      </c>
      <c r="M6078" s="55">
        <f t="shared" si="305"/>
        <v>0</v>
      </c>
      <c r="N6078" s="55" t="s">
        <v>37</v>
      </c>
      <c r="O6078" s="55" t="s">
        <v>913</v>
      </c>
      <c r="P6078" s="56"/>
      <c r="Q6078" s="56"/>
    </row>
    <row r="6079" spans="1:17" ht="15" customHeight="1" x14ac:dyDescent="0.3">
      <c r="A6079" s="55">
        <v>19834</v>
      </c>
      <c r="B6079" s="55" t="s">
        <v>914</v>
      </c>
      <c r="C6079" s="55" t="s">
        <v>915</v>
      </c>
      <c r="D6079" s="55"/>
      <c r="E6079" s="55">
        <v>22</v>
      </c>
      <c r="F6079" s="55">
        <v>7</v>
      </c>
      <c r="G6079" s="66">
        <v>1.6949000000000001</v>
      </c>
      <c r="H6079" s="66">
        <f t="shared" si="303"/>
        <v>2.0677780000000001</v>
      </c>
      <c r="I6079" s="55">
        <v>18</v>
      </c>
      <c r="J6079" s="55">
        <v>2</v>
      </c>
      <c r="K6079" s="55">
        <v>36</v>
      </c>
      <c r="L6079" s="55">
        <f t="shared" si="304"/>
        <v>0</v>
      </c>
      <c r="M6079" s="55">
        <f t="shared" si="305"/>
        <v>0</v>
      </c>
      <c r="N6079" s="55" t="s">
        <v>37</v>
      </c>
      <c r="O6079" s="55" t="s">
        <v>913</v>
      </c>
      <c r="P6079" s="56"/>
      <c r="Q6079" s="56"/>
    </row>
    <row r="6080" spans="1:17" ht="15" customHeight="1" x14ac:dyDescent="0.25">
      <c r="A6080" s="57">
        <v>22058</v>
      </c>
      <c r="B6080" s="57" t="s">
        <v>4765</v>
      </c>
      <c r="C6080" s="57" t="s">
        <v>4766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3"/>
        <v>0.60377800000000004</v>
      </c>
      <c r="I6080" s="57">
        <v>6</v>
      </c>
      <c r="J6080" s="57">
        <v>4</v>
      </c>
      <c r="K6080" s="57">
        <v>24</v>
      </c>
      <c r="L6080" s="57">
        <f t="shared" si="304"/>
        <v>0</v>
      </c>
      <c r="M6080" s="57">
        <f t="shared" si="305"/>
        <v>0</v>
      </c>
      <c r="N6080" s="57" t="s">
        <v>37</v>
      </c>
      <c r="O6080" s="57" t="s">
        <v>184</v>
      </c>
      <c r="P6080" s="57" t="s">
        <v>2231</v>
      </c>
      <c r="Q6080" s="57"/>
    </row>
    <row r="6081" spans="1:17" ht="15" customHeight="1" x14ac:dyDescent="0.25">
      <c r="A6081" s="57">
        <v>22057</v>
      </c>
      <c r="B6081" s="57" t="s">
        <v>4763</v>
      </c>
      <c r="C6081" s="57" t="s">
        <v>4764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3"/>
        <v>0.60377800000000004</v>
      </c>
      <c r="I6081" s="57">
        <v>6</v>
      </c>
      <c r="J6081" s="57">
        <v>4</v>
      </c>
      <c r="K6081" s="57">
        <v>24</v>
      </c>
      <c r="L6081" s="57">
        <f t="shared" si="304"/>
        <v>0</v>
      </c>
      <c r="M6081" s="57">
        <f t="shared" si="305"/>
        <v>0</v>
      </c>
      <c r="N6081" s="57" t="s">
        <v>37</v>
      </c>
      <c r="O6081" s="57" t="s">
        <v>184</v>
      </c>
      <c r="P6081" s="57" t="s">
        <v>2231</v>
      </c>
      <c r="Q6081" s="57"/>
    </row>
    <row r="6082" spans="1:17" ht="15" customHeight="1" x14ac:dyDescent="0.3">
      <c r="A6082" s="55">
        <v>22056</v>
      </c>
      <c r="B6082" s="55" t="s">
        <v>916</v>
      </c>
      <c r="C6082" s="55" t="s">
        <v>917</v>
      </c>
      <c r="D6082" s="55"/>
      <c r="E6082" s="55">
        <v>22</v>
      </c>
      <c r="F6082" s="55">
        <v>42</v>
      </c>
      <c r="G6082" s="66">
        <v>0.58489999999999998</v>
      </c>
      <c r="H6082" s="66">
        <f t="shared" si="303"/>
        <v>0.71357799999999993</v>
      </c>
      <c r="I6082" s="55">
        <v>6</v>
      </c>
      <c r="J6082" s="55">
        <v>5</v>
      </c>
      <c r="K6082" s="55">
        <v>30</v>
      </c>
      <c r="L6082" s="55">
        <f t="shared" si="304"/>
        <v>0</v>
      </c>
      <c r="M6082" s="55">
        <f t="shared" si="305"/>
        <v>0</v>
      </c>
      <c r="N6082" s="55" t="s">
        <v>37</v>
      </c>
      <c r="O6082" s="55" t="s">
        <v>184</v>
      </c>
      <c r="P6082" s="55"/>
      <c r="Q6082" s="55"/>
    </row>
    <row r="6083" spans="1:17" ht="15" customHeight="1" x14ac:dyDescent="0.25">
      <c r="A6083" s="57">
        <v>22054</v>
      </c>
      <c r="B6083" s="57" t="s">
        <v>4759</v>
      </c>
      <c r="C6083" s="57" t="s">
        <v>4760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3"/>
        <v>1.0917780000000001</v>
      </c>
      <c r="I6083" s="57">
        <v>7</v>
      </c>
      <c r="J6083" s="57">
        <v>5</v>
      </c>
      <c r="K6083" s="57">
        <v>35</v>
      </c>
      <c r="L6083" s="57">
        <f t="shared" si="304"/>
        <v>0</v>
      </c>
      <c r="M6083" s="57">
        <f t="shared" si="305"/>
        <v>0</v>
      </c>
      <c r="N6083" s="57" t="s">
        <v>37</v>
      </c>
      <c r="O6083" s="57" t="s">
        <v>184</v>
      </c>
      <c r="P6083" s="57" t="s">
        <v>2231</v>
      </c>
      <c r="Q6083" s="57"/>
    </row>
    <row r="6084" spans="1:17" ht="15" customHeight="1" x14ac:dyDescent="0.25">
      <c r="A6084" s="57">
        <v>22053</v>
      </c>
      <c r="B6084" s="57" t="s">
        <v>4757</v>
      </c>
      <c r="C6084" s="57" t="s">
        <v>4758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3"/>
        <v>1.0917780000000001</v>
      </c>
      <c r="I6084" s="57">
        <v>7</v>
      </c>
      <c r="J6084" s="57">
        <v>5</v>
      </c>
      <c r="K6084" s="57">
        <v>35</v>
      </c>
      <c r="L6084" s="57">
        <f t="shared" si="304"/>
        <v>0</v>
      </c>
      <c r="M6084" s="57">
        <f t="shared" si="305"/>
        <v>0</v>
      </c>
      <c r="N6084" s="57" t="s">
        <v>37</v>
      </c>
      <c r="O6084" s="57" t="s">
        <v>184</v>
      </c>
      <c r="P6084" s="57" t="s">
        <v>2231</v>
      </c>
      <c r="Q6084" s="57"/>
    </row>
    <row r="6085" spans="1:17" ht="15" customHeight="1" x14ac:dyDescent="0.25">
      <c r="A6085" s="57">
        <v>22055</v>
      </c>
      <c r="B6085" s="57" t="s">
        <v>4761</v>
      </c>
      <c r="C6085" s="57" t="s">
        <v>4762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3"/>
        <v>0.78677799999999998</v>
      </c>
      <c r="I6085" s="57">
        <v>6</v>
      </c>
      <c r="J6085" s="57">
        <v>6</v>
      </c>
      <c r="K6085" s="57">
        <v>36</v>
      </c>
      <c r="L6085" s="57">
        <f t="shared" si="304"/>
        <v>0</v>
      </c>
      <c r="M6085" s="57">
        <f t="shared" si="305"/>
        <v>0</v>
      </c>
      <c r="N6085" s="57" t="s">
        <v>37</v>
      </c>
      <c r="O6085" s="57" t="s">
        <v>184</v>
      </c>
      <c r="P6085" s="57" t="s">
        <v>2231</v>
      </c>
      <c r="Q6085" s="57"/>
    </row>
    <row r="6086" spans="1:17" ht="15" customHeight="1" x14ac:dyDescent="0.3">
      <c r="A6086" s="63">
        <v>22462</v>
      </c>
      <c r="B6086" s="63" t="s">
        <v>7770</v>
      </c>
      <c r="C6086" s="63" t="s">
        <v>7771</v>
      </c>
      <c r="D6086" s="63"/>
      <c r="E6086" s="63">
        <v>22</v>
      </c>
      <c r="F6086" s="63">
        <v>10</v>
      </c>
      <c r="G6086" s="64">
        <v>1.5548999999999999</v>
      </c>
      <c r="H6086" s="64">
        <f t="shared" si="303"/>
        <v>1.8969779999999998</v>
      </c>
      <c r="I6086" s="63">
        <v>4</v>
      </c>
      <c r="J6086" s="63">
        <v>13</v>
      </c>
      <c r="K6086" s="63">
        <v>52</v>
      </c>
      <c r="L6086" s="63">
        <f t="shared" si="304"/>
        <v>0</v>
      </c>
      <c r="M6086" s="63">
        <f t="shared" si="305"/>
        <v>0</v>
      </c>
      <c r="N6086" s="63" t="s">
        <v>37</v>
      </c>
      <c r="O6086" s="63" t="s">
        <v>7625</v>
      </c>
      <c r="P6086" s="65"/>
      <c r="Q6086" s="65"/>
    </row>
    <row r="6087" spans="1:17" ht="15" customHeight="1" x14ac:dyDescent="0.3">
      <c r="A6087" s="55">
        <v>20589</v>
      </c>
      <c r="B6087" s="55" t="s">
        <v>918</v>
      </c>
      <c r="C6087" s="55" t="s">
        <v>919</v>
      </c>
      <c r="D6087" s="55"/>
      <c r="E6087" s="55">
        <v>22</v>
      </c>
      <c r="F6087" s="55">
        <v>24</v>
      </c>
      <c r="G6087" s="66">
        <v>0.89489999999999992</v>
      </c>
      <c r="H6087" s="66">
        <f t="shared" si="303"/>
        <v>1.0917779999999999</v>
      </c>
      <c r="I6087" s="55">
        <v>22</v>
      </c>
      <c r="J6087" s="55">
        <v>7</v>
      </c>
      <c r="K6087" s="55">
        <v>154</v>
      </c>
      <c r="L6087" s="55">
        <f t="shared" si="304"/>
        <v>0</v>
      </c>
      <c r="M6087" s="55">
        <f t="shared" si="305"/>
        <v>0</v>
      </c>
      <c r="N6087" s="55" t="s">
        <v>37</v>
      </c>
      <c r="O6087" s="55" t="s">
        <v>216</v>
      </c>
      <c r="P6087" s="55"/>
      <c r="Q6087" s="55"/>
    </row>
    <row r="6088" spans="1:17" ht="15" customHeight="1" x14ac:dyDescent="0.3">
      <c r="A6088" s="55">
        <v>20588</v>
      </c>
      <c r="B6088" s="55" t="s">
        <v>920</v>
      </c>
      <c r="C6088" s="55" t="s">
        <v>921</v>
      </c>
      <c r="D6088" s="55"/>
      <c r="E6088" s="55">
        <v>22</v>
      </c>
      <c r="F6088" s="55">
        <v>24</v>
      </c>
      <c r="G6088" s="66">
        <v>0.89489999999999992</v>
      </c>
      <c r="H6088" s="66">
        <f t="shared" si="303"/>
        <v>1.0917779999999999</v>
      </c>
      <c r="I6088" s="55">
        <v>22</v>
      </c>
      <c r="J6088" s="55">
        <v>7</v>
      </c>
      <c r="K6088" s="55">
        <v>154</v>
      </c>
      <c r="L6088" s="55">
        <f t="shared" si="304"/>
        <v>0</v>
      </c>
      <c r="M6088" s="55">
        <f t="shared" si="305"/>
        <v>0</v>
      </c>
      <c r="N6088" s="55" t="s">
        <v>37</v>
      </c>
      <c r="O6088" s="55" t="s">
        <v>216</v>
      </c>
      <c r="P6088" s="55"/>
      <c r="Q6088" s="55"/>
    </row>
    <row r="6089" spans="1:17" ht="15" customHeight="1" x14ac:dyDescent="0.25">
      <c r="A6089" s="59">
        <v>23545</v>
      </c>
      <c r="B6089" s="59" t="s">
        <v>13970</v>
      </c>
      <c r="C6089" s="59" t="s">
        <v>13971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3"/>
        <v>2.9217779999999998</v>
      </c>
      <c r="I6089" s="59">
        <v>0</v>
      </c>
      <c r="J6089" s="59">
        <v>0</v>
      </c>
      <c r="K6089" s="59">
        <v>0</v>
      </c>
      <c r="L6089" s="59">
        <f t="shared" si="304"/>
        <v>0</v>
      </c>
      <c r="M6089" s="59">
        <f t="shared" si="305"/>
        <v>0</v>
      </c>
      <c r="N6089" s="59" t="s">
        <v>37</v>
      </c>
      <c r="O6089" s="59" t="s">
        <v>41</v>
      </c>
      <c r="P6089" s="59" t="s">
        <v>2647</v>
      </c>
      <c r="Q6089" s="83">
        <v>45485</v>
      </c>
    </row>
    <row r="6090" spans="1:17" ht="15" customHeight="1" x14ac:dyDescent="0.3">
      <c r="A6090" s="55">
        <v>23262</v>
      </c>
      <c r="B6090" s="55" t="s">
        <v>2146</v>
      </c>
      <c r="C6090" s="55" t="s">
        <v>2147</v>
      </c>
      <c r="D6090" s="55"/>
      <c r="E6090" s="55">
        <v>22</v>
      </c>
      <c r="F6090" s="55">
        <v>8</v>
      </c>
      <c r="G6090" s="66">
        <v>1.9549000000000001</v>
      </c>
      <c r="H6090" s="66">
        <f t="shared" si="303"/>
        <v>2.3849780000000003</v>
      </c>
      <c r="I6090" s="55">
        <v>21</v>
      </c>
      <c r="J6090" s="55">
        <v>4</v>
      </c>
      <c r="K6090" s="55">
        <v>84</v>
      </c>
      <c r="L6090" s="55">
        <f t="shared" si="304"/>
        <v>0</v>
      </c>
      <c r="M6090" s="55">
        <f t="shared" si="305"/>
        <v>0</v>
      </c>
      <c r="N6090" s="55" t="s">
        <v>37</v>
      </c>
      <c r="O6090" s="55" t="s">
        <v>41</v>
      </c>
      <c r="P6090" s="56"/>
      <c r="Q6090" s="56"/>
    </row>
    <row r="6091" spans="1:17" ht="15" customHeight="1" x14ac:dyDescent="0.3">
      <c r="A6091" s="55">
        <v>23261</v>
      </c>
      <c r="B6091" s="55" t="s">
        <v>2144</v>
      </c>
      <c r="C6091" s="55" t="s">
        <v>2145</v>
      </c>
      <c r="D6091" s="55"/>
      <c r="E6091" s="55">
        <v>22</v>
      </c>
      <c r="F6091" s="55">
        <v>8</v>
      </c>
      <c r="G6091" s="66">
        <v>1.9549000000000001</v>
      </c>
      <c r="H6091" s="66">
        <f t="shared" si="303"/>
        <v>2.3849780000000003</v>
      </c>
      <c r="I6091" s="55">
        <v>21</v>
      </c>
      <c r="J6091" s="55">
        <v>4</v>
      </c>
      <c r="K6091" s="55">
        <v>84</v>
      </c>
      <c r="L6091" s="55">
        <f t="shared" si="304"/>
        <v>0</v>
      </c>
      <c r="M6091" s="55">
        <f t="shared" si="305"/>
        <v>0</v>
      </c>
      <c r="N6091" s="55" t="s">
        <v>37</v>
      </c>
      <c r="O6091" s="55" t="s">
        <v>41</v>
      </c>
      <c r="P6091" s="55"/>
      <c r="Q6091" s="55"/>
    </row>
    <row r="6092" spans="1:17" ht="15" customHeight="1" x14ac:dyDescent="0.3">
      <c r="A6092" s="55">
        <v>23258</v>
      </c>
      <c r="B6092" s="55" t="s">
        <v>2142</v>
      </c>
      <c r="C6092" s="55" t="s">
        <v>2143</v>
      </c>
      <c r="D6092" s="55"/>
      <c r="E6092" s="55">
        <v>22</v>
      </c>
      <c r="F6092" s="55">
        <v>8</v>
      </c>
      <c r="G6092" s="66">
        <v>1.9549000000000001</v>
      </c>
      <c r="H6092" s="66">
        <f t="shared" si="303"/>
        <v>2.3849780000000003</v>
      </c>
      <c r="I6092" s="55">
        <v>21</v>
      </c>
      <c r="J6092" s="55">
        <v>4</v>
      </c>
      <c r="K6092" s="55">
        <v>84</v>
      </c>
      <c r="L6092" s="55">
        <f t="shared" si="304"/>
        <v>0</v>
      </c>
      <c r="M6092" s="55">
        <f t="shared" si="305"/>
        <v>0</v>
      </c>
      <c r="N6092" s="55" t="s">
        <v>37</v>
      </c>
      <c r="O6092" s="55" t="s">
        <v>41</v>
      </c>
      <c r="P6092" s="55"/>
      <c r="Q6092" s="55"/>
    </row>
    <row r="6093" spans="1:17" ht="15" customHeight="1" x14ac:dyDescent="0.3">
      <c r="A6093" s="55">
        <v>23257</v>
      </c>
      <c r="B6093" s="55" t="s">
        <v>2140</v>
      </c>
      <c r="C6093" s="55" t="s">
        <v>2141</v>
      </c>
      <c r="D6093" s="55"/>
      <c r="E6093" s="55">
        <v>22</v>
      </c>
      <c r="F6093" s="55">
        <v>8</v>
      </c>
      <c r="G6093" s="66">
        <v>1.9549000000000001</v>
      </c>
      <c r="H6093" s="66">
        <f t="shared" si="303"/>
        <v>2.3849780000000003</v>
      </c>
      <c r="I6093" s="55">
        <v>21</v>
      </c>
      <c r="J6093" s="55">
        <v>4</v>
      </c>
      <c r="K6093" s="55">
        <v>84</v>
      </c>
      <c r="L6093" s="55">
        <f t="shared" si="304"/>
        <v>0</v>
      </c>
      <c r="M6093" s="55">
        <f t="shared" si="305"/>
        <v>0</v>
      </c>
      <c r="N6093" s="55" t="s">
        <v>37</v>
      </c>
      <c r="O6093" s="55" t="s">
        <v>41</v>
      </c>
      <c r="P6093" s="56"/>
      <c r="Q6093" s="56"/>
    </row>
    <row r="6094" spans="1:17" ht="15" customHeight="1" x14ac:dyDescent="0.3">
      <c r="A6094" s="55">
        <v>23255</v>
      </c>
      <c r="B6094" s="55" t="s">
        <v>2136</v>
      </c>
      <c r="C6094" s="55" t="s">
        <v>2137</v>
      </c>
      <c r="D6094" s="55"/>
      <c r="E6094" s="55">
        <v>22</v>
      </c>
      <c r="F6094" s="55">
        <v>6</v>
      </c>
      <c r="G6094" s="66">
        <v>4.6948999999999996</v>
      </c>
      <c r="H6094" s="66">
        <f t="shared" si="303"/>
        <v>5.7277779999999998</v>
      </c>
      <c r="I6094" s="55">
        <v>13</v>
      </c>
      <c r="J6094" s="55">
        <v>3</v>
      </c>
      <c r="K6094" s="55">
        <v>39</v>
      </c>
      <c r="L6094" s="55">
        <f t="shared" si="304"/>
        <v>0</v>
      </c>
      <c r="M6094" s="55">
        <f t="shared" si="305"/>
        <v>0</v>
      </c>
      <c r="N6094" s="55" t="s">
        <v>37</v>
      </c>
      <c r="O6094" s="55" t="s">
        <v>41</v>
      </c>
      <c r="P6094" s="56"/>
      <c r="Q6094" s="56"/>
    </row>
    <row r="6095" spans="1:17" ht="15" customHeight="1" x14ac:dyDescent="0.3">
      <c r="A6095" s="55">
        <v>23256</v>
      </c>
      <c r="B6095" s="55" t="s">
        <v>2138</v>
      </c>
      <c r="C6095" s="55" t="s">
        <v>2139</v>
      </c>
      <c r="D6095" s="55"/>
      <c r="E6095" s="55">
        <v>22</v>
      </c>
      <c r="F6095" s="55">
        <v>6</v>
      </c>
      <c r="G6095" s="66">
        <v>4.6948999999999996</v>
      </c>
      <c r="H6095" s="66">
        <f t="shared" si="303"/>
        <v>5.7277779999999998</v>
      </c>
      <c r="I6095" s="55">
        <v>13</v>
      </c>
      <c r="J6095" s="55">
        <v>3</v>
      </c>
      <c r="K6095" s="55">
        <v>39</v>
      </c>
      <c r="L6095" s="55">
        <f t="shared" si="304"/>
        <v>0</v>
      </c>
      <c r="M6095" s="55">
        <f t="shared" si="305"/>
        <v>0</v>
      </c>
      <c r="N6095" s="55" t="s">
        <v>37</v>
      </c>
      <c r="O6095" s="55" t="s">
        <v>41</v>
      </c>
      <c r="P6095" s="56"/>
      <c r="Q6095" s="56"/>
    </row>
    <row r="6096" spans="1:17" ht="15" customHeight="1" x14ac:dyDescent="0.3">
      <c r="A6096" s="55">
        <v>23254</v>
      </c>
      <c r="B6096" s="55" t="s">
        <v>2134</v>
      </c>
      <c r="C6096" s="55" t="s">
        <v>2135</v>
      </c>
      <c r="D6096" s="55"/>
      <c r="E6096" s="55">
        <v>22</v>
      </c>
      <c r="F6096" s="55">
        <v>6</v>
      </c>
      <c r="G6096" s="66">
        <v>4.6948999999999996</v>
      </c>
      <c r="H6096" s="66">
        <f t="shared" si="303"/>
        <v>5.7277779999999998</v>
      </c>
      <c r="I6096" s="55">
        <v>13</v>
      </c>
      <c r="J6096" s="55">
        <v>3</v>
      </c>
      <c r="K6096" s="55">
        <v>39</v>
      </c>
      <c r="L6096" s="55">
        <f t="shared" si="304"/>
        <v>0</v>
      </c>
      <c r="M6096" s="55">
        <f t="shared" si="305"/>
        <v>0</v>
      </c>
      <c r="N6096" s="55" t="s">
        <v>37</v>
      </c>
      <c r="O6096" s="55" t="s">
        <v>41</v>
      </c>
      <c r="P6096" s="56"/>
      <c r="Q6096" s="56"/>
    </row>
    <row r="6097" spans="1:17" ht="15" customHeight="1" x14ac:dyDescent="0.3">
      <c r="A6097" s="55">
        <v>22089</v>
      </c>
      <c r="B6097" s="55" t="s">
        <v>922</v>
      </c>
      <c r="C6097" s="55" t="s">
        <v>1999</v>
      </c>
      <c r="D6097" s="55"/>
      <c r="E6097" s="55">
        <v>22</v>
      </c>
      <c r="F6097" s="55">
        <v>6</v>
      </c>
      <c r="G6097" s="66">
        <v>4.6948999999999996</v>
      </c>
      <c r="H6097" s="66">
        <f t="shared" si="303"/>
        <v>5.7277779999999998</v>
      </c>
      <c r="I6097" s="55">
        <v>13</v>
      </c>
      <c r="J6097" s="55">
        <v>3</v>
      </c>
      <c r="K6097" s="55">
        <v>39</v>
      </c>
      <c r="L6097" s="55">
        <f t="shared" si="304"/>
        <v>0</v>
      </c>
      <c r="M6097" s="55">
        <f t="shared" si="305"/>
        <v>0</v>
      </c>
      <c r="N6097" s="55" t="s">
        <v>37</v>
      </c>
      <c r="O6097" s="55" t="s">
        <v>41</v>
      </c>
      <c r="P6097" s="55"/>
      <c r="Q6097" s="55"/>
    </row>
    <row r="6098" spans="1:17" ht="15" customHeight="1" x14ac:dyDescent="0.3">
      <c r="A6098" s="55">
        <v>9262</v>
      </c>
      <c r="B6098" s="55" t="s">
        <v>923</v>
      </c>
      <c r="C6098" s="55" t="s">
        <v>924</v>
      </c>
      <c r="D6098" s="55"/>
      <c r="E6098" s="55">
        <v>22</v>
      </c>
      <c r="F6098" s="55">
        <v>4</v>
      </c>
      <c r="G6098" s="66">
        <v>2.7949000000000002</v>
      </c>
      <c r="H6098" s="66">
        <f t="shared" si="303"/>
        <v>3.4097780000000002</v>
      </c>
      <c r="I6098" s="55">
        <v>8</v>
      </c>
      <c r="J6098" s="55">
        <v>6</v>
      </c>
      <c r="K6098" s="55">
        <v>48</v>
      </c>
      <c r="L6098" s="55">
        <f t="shared" si="304"/>
        <v>0</v>
      </c>
      <c r="M6098" s="55">
        <f t="shared" si="305"/>
        <v>0</v>
      </c>
      <c r="N6098" s="55" t="s">
        <v>37</v>
      </c>
      <c r="O6098" s="55" t="s">
        <v>38</v>
      </c>
      <c r="P6098" s="55"/>
      <c r="Q6098" s="55"/>
    </row>
    <row r="6099" spans="1:17" ht="15" customHeight="1" x14ac:dyDescent="0.25">
      <c r="A6099" s="57">
        <v>21434</v>
      </c>
      <c r="B6099" s="57" t="s">
        <v>4697</v>
      </c>
      <c r="C6099" s="57" t="s">
        <v>4698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3"/>
        <v>2.6343900000000002</v>
      </c>
      <c r="I6099" s="57">
        <v>7</v>
      </c>
      <c r="J6099" s="57">
        <v>13</v>
      </c>
      <c r="K6099" s="57">
        <v>91</v>
      </c>
      <c r="L6099" s="57">
        <f t="shared" si="304"/>
        <v>0</v>
      </c>
      <c r="M6099" s="57">
        <f t="shared" si="305"/>
        <v>0</v>
      </c>
      <c r="N6099" s="57" t="s">
        <v>37</v>
      </c>
      <c r="O6099" s="57" t="s">
        <v>925</v>
      </c>
      <c r="P6099" s="57" t="s">
        <v>2231</v>
      </c>
      <c r="Q6099" s="57"/>
    </row>
    <row r="6100" spans="1:17" ht="15" customHeight="1" x14ac:dyDescent="0.25">
      <c r="A6100" s="57">
        <v>21435</v>
      </c>
      <c r="B6100" s="57" t="s">
        <v>4699</v>
      </c>
      <c r="C6100" s="57" t="s">
        <v>4700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3"/>
        <v>2.6343900000000002</v>
      </c>
      <c r="I6100" s="57">
        <v>15</v>
      </c>
      <c r="J6100" s="57">
        <v>7</v>
      </c>
      <c r="K6100" s="57">
        <v>105</v>
      </c>
      <c r="L6100" s="57">
        <f t="shared" si="304"/>
        <v>0</v>
      </c>
      <c r="M6100" s="57">
        <f t="shared" si="305"/>
        <v>0</v>
      </c>
      <c r="N6100" s="57" t="s">
        <v>37</v>
      </c>
      <c r="O6100" s="57" t="s">
        <v>925</v>
      </c>
      <c r="P6100" s="57" t="s">
        <v>2231</v>
      </c>
      <c r="Q6100" s="57"/>
    </row>
    <row r="6101" spans="1:17" ht="15" customHeight="1" x14ac:dyDescent="0.25">
      <c r="A6101" s="57">
        <v>21433</v>
      </c>
      <c r="B6101" s="57" t="s">
        <v>4695</v>
      </c>
      <c r="C6101" s="57" t="s">
        <v>4696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3"/>
        <v>2.6343900000000002</v>
      </c>
      <c r="I6101" s="57">
        <v>7</v>
      </c>
      <c r="J6101" s="57">
        <v>13</v>
      </c>
      <c r="K6101" s="57">
        <v>91</v>
      </c>
      <c r="L6101" s="57">
        <f t="shared" si="304"/>
        <v>0</v>
      </c>
      <c r="M6101" s="57">
        <f t="shared" si="305"/>
        <v>0</v>
      </c>
      <c r="N6101" s="57" t="s">
        <v>37</v>
      </c>
      <c r="O6101" s="57" t="s">
        <v>925</v>
      </c>
      <c r="P6101" s="57" t="s">
        <v>2231</v>
      </c>
      <c r="Q6101" s="57"/>
    </row>
    <row r="6102" spans="1:17" ht="15" customHeight="1" x14ac:dyDescent="0.3">
      <c r="A6102" s="55">
        <v>21450</v>
      </c>
      <c r="B6102" s="55" t="s">
        <v>926</v>
      </c>
      <c r="C6102" s="55" t="s">
        <v>927</v>
      </c>
      <c r="D6102" s="55"/>
      <c r="E6102" s="55">
        <v>10</v>
      </c>
      <c r="F6102" s="55">
        <v>20</v>
      </c>
      <c r="G6102" s="66">
        <v>0.85489999999999999</v>
      </c>
      <c r="H6102" s="66">
        <f t="shared" si="303"/>
        <v>0.94039000000000006</v>
      </c>
      <c r="I6102" s="55">
        <v>8</v>
      </c>
      <c r="J6102" s="55">
        <v>4</v>
      </c>
      <c r="K6102" s="55">
        <v>32</v>
      </c>
      <c r="L6102" s="55">
        <f t="shared" si="304"/>
        <v>0</v>
      </c>
      <c r="M6102" s="55">
        <f t="shared" si="305"/>
        <v>0</v>
      </c>
      <c r="N6102" s="55" t="s">
        <v>37</v>
      </c>
      <c r="O6102" s="55" t="s">
        <v>925</v>
      </c>
      <c r="P6102" s="56"/>
      <c r="Q6102" s="56"/>
    </row>
    <row r="6103" spans="1:17" ht="15" customHeight="1" x14ac:dyDescent="0.3">
      <c r="A6103" s="55">
        <v>9264</v>
      </c>
      <c r="B6103" s="55" t="s">
        <v>928</v>
      </c>
      <c r="C6103" s="55" t="s">
        <v>929</v>
      </c>
      <c r="D6103" s="55"/>
      <c r="E6103" s="55">
        <v>10</v>
      </c>
      <c r="F6103" s="55">
        <v>24</v>
      </c>
      <c r="G6103" s="66">
        <v>2.5548999999999999</v>
      </c>
      <c r="H6103" s="66">
        <f t="shared" si="303"/>
        <v>2.8103899999999999</v>
      </c>
      <c r="I6103" s="55">
        <v>4</v>
      </c>
      <c r="J6103" s="55">
        <v>4</v>
      </c>
      <c r="K6103" s="55">
        <v>16</v>
      </c>
      <c r="L6103" s="55">
        <f t="shared" si="304"/>
        <v>0</v>
      </c>
      <c r="M6103" s="55">
        <f t="shared" si="305"/>
        <v>0</v>
      </c>
      <c r="N6103" s="55" t="s">
        <v>37</v>
      </c>
      <c r="O6103" s="55" t="s">
        <v>925</v>
      </c>
      <c r="P6103" s="55"/>
      <c r="Q6103" s="55"/>
    </row>
    <row r="6104" spans="1:17" ht="15" customHeight="1" x14ac:dyDescent="0.3">
      <c r="A6104" s="55">
        <v>21448</v>
      </c>
      <c r="B6104" s="55" t="s">
        <v>930</v>
      </c>
      <c r="C6104" s="55" t="s">
        <v>931</v>
      </c>
      <c r="D6104" s="55"/>
      <c r="E6104" s="55">
        <v>10</v>
      </c>
      <c r="F6104" s="55">
        <v>20</v>
      </c>
      <c r="G6104" s="66">
        <v>0.85489999999999999</v>
      </c>
      <c r="H6104" s="66">
        <f t="shared" si="303"/>
        <v>0.94039000000000006</v>
      </c>
      <c r="I6104" s="55">
        <v>6</v>
      </c>
      <c r="J6104" s="55">
        <v>7</v>
      </c>
      <c r="K6104" s="55">
        <v>42</v>
      </c>
      <c r="L6104" s="55">
        <f t="shared" si="304"/>
        <v>0</v>
      </c>
      <c r="M6104" s="55">
        <f t="shared" si="305"/>
        <v>0</v>
      </c>
      <c r="N6104" s="55" t="s">
        <v>37</v>
      </c>
      <c r="O6104" s="55" t="s">
        <v>925</v>
      </c>
      <c r="P6104" s="56"/>
      <c r="Q6104" s="56"/>
    </row>
    <row r="6105" spans="1:17" ht="15" customHeight="1" x14ac:dyDescent="0.3">
      <c r="A6105" s="55">
        <v>21449</v>
      </c>
      <c r="B6105" s="55" t="s">
        <v>932</v>
      </c>
      <c r="C6105" s="55" t="s">
        <v>933</v>
      </c>
      <c r="D6105" s="55"/>
      <c r="E6105" s="55">
        <v>10</v>
      </c>
      <c r="F6105" s="55">
        <v>16</v>
      </c>
      <c r="G6105" s="66">
        <v>0.85489999999999999</v>
      </c>
      <c r="H6105" s="66">
        <f t="shared" si="303"/>
        <v>0.94039000000000006</v>
      </c>
      <c r="I6105" s="55">
        <v>12</v>
      </c>
      <c r="J6105" s="55">
        <v>6</v>
      </c>
      <c r="K6105" s="55">
        <v>72</v>
      </c>
      <c r="L6105" s="55">
        <f t="shared" si="304"/>
        <v>0</v>
      </c>
      <c r="M6105" s="55">
        <f t="shared" si="305"/>
        <v>0</v>
      </c>
      <c r="N6105" s="55" t="s">
        <v>37</v>
      </c>
      <c r="O6105" s="55" t="s">
        <v>925</v>
      </c>
      <c r="P6105" s="56"/>
      <c r="Q6105" s="56"/>
    </row>
    <row r="6106" spans="1:17" ht="15" customHeight="1" x14ac:dyDescent="0.3">
      <c r="A6106" s="55">
        <v>21622</v>
      </c>
      <c r="B6106" s="55" t="s">
        <v>934</v>
      </c>
      <c r="C6106" s="55" t="s">
        <v>935</v>
      </c>
      <c r="D6106" s="55"/>
      <c r="E6106" s="55">
        <v>10</v>
      </c>
      <c r="F6106" s="55">
        <v>16</v>
      </c>
      <c r="G6106" s="66">
        <v>0.79490000000000005</v>
      </c>
      <c r="H6106" s="66">
        <f t="shared" si="303"/>
        <v>0.87439</v>
      </c>
      <c r="I6106" s="55">
        <v>12</v>
      </c>
      <c r="J6106" s="55">
        <v>6</v>
      </c>
      <c r="K6106" s="55">
        <v>72</v>
      </c>
      <c r="L6106" s="55">
        <f t="shared" si="304"/>
        <v>0</v>
      </c>
      <c r="M6106" s="55">
        <f t="shared" si="305"/>
        <v>0</v>
      </c>
      <c r="N6106" s="55" t="s">
        <v>37</v>
      </c>
      <c r="O6106" s="55" t="s">
        <v>925</v>
      </c>
      <c r="P6106" s="56"/>
      <c r="Q6106" s="56"/>
    </row>
    <row r="6107" spans="1:17" ht="15" customHeight="1" x14ac:dyDescent="0.3">
      <c r="A6107" s="55">
        <v>21447</v>
      </c>
      <c r="B6107" s="55" t="s">
        <v>936</v>
      </c>
      <c r="C6107" s="55" t="s">
        <v>937</v>
      </c>
      <c r="D6107" s="55"/>
      <c r="E6107" s="55">
        <v>10</v>
      </c>
      <c r="F6107" s="55">
        <v>18</v>
      </c>
      <c r="G6107" s="66">
        <v>0.85489999999999999</v>
      </c>
      <c r="H6107" s="66">
        <f t="shared" si="303"/>
        <v>0.94039000000000006</v>
      </c>
      <c r="I6107" s="55">
        <v>12</v>
      </c>
      <c r="J6107" s="55">
        <v>11</v>
      </c>
      <c r="K6107" s="55">
        <v>132</v>
      </c>
      <c r="L6107" s="55">
        <f t="shared" si="304"/>
        <v>0</v>
      </c>
      <c r="M6107" s="55">
        <f t="shared" si="305"/>
        <v>0</v>
      </c>
      <c r="N6107" s="55" t="s">
        <v>37</v>
      </c>
      <c r="O6107" s="55" t="s">
        <v>925</v>
      </c>
      <c r="P6107" s="56"/>
      <c r="Q6107" s="56"/>
    </row>
    <row r="6108" spans="1:17" ht="15" customHeight="1" x14ac:dyDescent="0.3">
      <c r="A6108" s="55">
        <v>21446</v>
      </c>
      <c r="B6108" s="55" t="s">
        <v>938</v>
      </c>
      <c r="C6108" s="55" t="s">
        <v>939</v>
      </c>
      <c r="D6108" s="55"/>
      <c r="E6108" s="55">
        <v>10</v>
      </c>
      <c r="F6108" s="55">
        <v>24</v>
      </c>
      <c r="G6108" s="66">
        <v>0.8549000000000001</v>
      </c>
      <c r="H6108" s="66">
        <f t="shared" si="303"/>
        <v>0.94039000000000006</v>
      </c>
      <c r="I6108" s="55">
        <v>12</v>
      </c>
      <c r="J6108" s="55">
        <v>8</v>
      </c>
      <c r="K6108" s="55">
        <v>96</v>
      </c>
      <c r="L6108" s="55">
        <f t="shared" si="304"/>
        <v>0</v>
      </c>
      <c r="M6108" s="55">
        <f t="shared" si="305"/>
        <v>0</v>
      </c>
      <c r="N6108" s="55" t="s">
        <v>37</v>
      </c>
      <c r="O6108" s="55" t="s">
        <v>925</v>
      </c>
      <c r="P6108" s="56"/>
      <c r="Q6108" s="56"/>
    </row>
    <row r="6109" spans="1:17" ht="15" customHeight="1" x14ac:dyDescent="0.3">
      <c r="A6109" s="55">
        <v>21445</v>
      </c>
      <c r="B6109" s="55" t="s">
        <v>940</v>
      </c>
      <c r="C6109" s="55" t="s">
        <v>941</v>
      </c>
      <c r="D6109" s="55"/>
      <c r="E6109" s="55">
        <v>10</v>
      </c>
      <c r="F6109" s="55">
        <v>24</v>
      </c>
      <c r="G6109" s="66">
        <v>0.8549000000000001</v>
      </c>
      <c r="H6109" s="66">
        <f t="shared" si="303"/>
        <v>0.94039000000000006</v>
      </c>
      <c r="I6109" s="55">
        <v>13</v>
      </c>
      <c r="J6109" s="55">
        <v>8</v>
      </c>
      <c r="K6109" s="55">
        <v>104</v>
      </c>
      <c r="L6109" s="55">
        <f t="shared" si="304"/>
        <v>0</v>
      </c>
      <c r="M6109" s="55">
        <f t="shared" si="305"/>
        <v>0</v>
      </c>
      <c r="N6109" s="55" t="s">
        <v>37</v>
      </c>
      <c r="O6109" s="55" t="s">
        <v>925</v>
      </c>
      <c r="P6109" s="55"/>
      <c r="Q6109" s="55"/>
    </row>
    <row r="6110" spans="1:17" ht="15" customHeight="1" x14ac:dyDescent="0.3">
      <c r="A6110" s="55">
        <v>21455</v>
      </c>
      <c r="B6110" s="55" t="s">
        <v>942</v>
      </c>
      <c r="C6110" s="55" t="s">
        <v>943</v>
      </c>
      <c r="D6110" s="55"/>
      <c r="E6110" s="55">
        <v>10</v>
      </c>
      <c r="F6110" s="55">
        <v>9</v>
      </c>
      <c r="G6110" s="66">
        <v>1.8548999999999998</v>
      </c>
      <c r="H6110" s="66">
        <f t="shared" si="303"/>
        <v>2.0403899999999999</v>
      </c>
      <c r="I6110" s="55">
        <v>10</v>
      </c>
      <c r="J6110" s="55">
        <v>10</v>
      </c>
      <c r="K6110" s="55">
        <v>100</v>
      </c>
      <c r="L6110" s="55">
        <f t="shared" si="304"/>
        <v>0</v>
      </c>
      <c r="M6110" s="55">
        <f t="shared" si="305"/>
        <v>0</v>
      </c>
      <c r="N6110" s="55" t="s">
        <v>37</v>
      </c>
      <c r="O6110" s="55" t="s">
        <v>925</v>
      </c>
      <c r="P6110" s="56"/>
      <c r="Q6110" s="56"/>
    </row>
    <row r="6111" spans="1:17" ht="15" customHeight="1" x14ac:dyDescent="0.3">
      <c r="A6111" s="55">
        <v>9268</v>
      </c>
      <c r="B6111" s="55" t="s">
        <v>944</v>
      </c>
      <c r="C6111" s="55" t="s">
        <v>945</v>
      </c>
      <c r="D6111" s="55"/>
      <c r="E6111" s="55">
        <v>10</v>
      </c>
      <c r="F6111" s="55">
        <v>8</v>
      </c>
      <c r="G6111" s="66">
        <v>2.5949</v>
      </c>
      <c r="H6111" s="66">
        <f t="shared" si="303"/>
        <v>2.85439</v>
      </c>
      <c r="I6111" s="55">
        <v>12</v>
      </c>
      <c r="J6111" s="55">
        <v>11</v>
      </c>
      <c r="K6111" s="55">
        <v>132</v>
      </c>
      <c r="L6111" s="55">
        <f t="shared" si="304"/>
        <v>0</v>
      </c>
      <c r="M6111" s="55">
        <f t="shared" si="305"/>
        <v>0</v>
      </c>
      <c r="N6111" s="55" t="s">
        <v>37</v>
      </c>
      <c r="O6111" s="55" t="s">
        <v>925</v>
      </c>
      <c r="P6111" s="55"/>
      <c r="Q6111" s="55"/>
    </row>
    <row r="6112" spans="1:17" ht="15" customHeight="1" x14ac:dyDescent="0.3">
      <c r="A6112" s="55">
        <v>9309</v>
      </c>
      <c r="B6112" s="55" t="s">
        <v>946</v>
      </c>
      <c r="C6112" s="55" t="s">
        <v>947</v>
      </c>
      <c r="D6112" s="55"/>
      <c r="E6112" s="55">
        <v>10</v>
      </c>
      <c r="F6112" s="55">
        <v>24</v>
      </c>
      <c r="G6112" s="66">
        <v>1.8549</v>
      </c>
      <c r="H6112" s="66">
        <f t="shared" si="303"/>
        <v>2.0403899999999999</v>
      </c>
      <c r="I6112" s="55">
        <v>9</v>
      </c>
      <c r="J6112" s="55">
        <v>9</v>
      </c>
      <c r="K6112" s="55">
        <v>81</v>
      </c>
      <c r="L6112" s="55">
        <f t="shared" si="304"/>
        <v>0</v>
      </c>
      <c r="M6112" s="55">
        <f t="shared" si="305"/>
        <v>0</v>
      </c>
      <c r="N6112" s="55" t="s">
        <v>37</v>
      </c>
      <c r="O6112" s="55" t="s">
        <v>925</v>
      </c>
      <c r="P6112" s="55"/>
      <c r="Q6112" s="55"/>
    </row>
    <row r="6113" spans="1:17" ht="15" customHeight="1" x14ac:dyDescent="0.25">
      <c r="A6113" s="57">
        <v>21452</v>
      </c>
      <c r="B6113" s="57" t="s">
        <v>4701</v>
      </c>
      <c r="C6113" s="57" t="s">
        <v>4702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3"/>
        <v>0.54439000000000004</v>
      </c>
      <c r="I6113" s="57">
        <v>8</v>
      </c>
      <c r="J6113" s="57">
        <v>8</v>
      </c>
      <c r="K6113" s="57">
        <v>64</v>
      </c>
      <c r="L6113" s="57">
        <f t="shared" si="304"/>
        <v>0</v>
      </c>
      <c r="M6113" s="57">
        <f t="shared" si="305"/>
        <v>0</v>
      </c>
      <c r="N6113" s="57" t="s">
        <v>37</v>
      </c>
      <c r="O6113" s="57" t="s">
        <v>925</v>
      </c>
      <c r="P6113" s="57" t="s">
        <v>2231</v>
      </c>
      <c r="Q6113" s="57"/>
    </row>
    <row r="6114" spans="1:17" ht="15" customHeight="1" x14ac:dyDescent="0.3">
      <c r="A6114" s="55">
        <v>21444</v>
      </c>
      <c r="B6114" s="55" t="s">
        <v>948</v>
      </c>
      <c r="C6114" s="55" t="s">
        <v>949</v>
      </c>
      <c r="D6114" s="55"/>
      <c r="E6114" s="55">
        <v>10</v>
      </c>
      <c r="F6114" s="55">
        <v>12</v>
      </c>
      <c r="G6114" s="66">
        <v>3.5548999999999999</v>
      </c>
      <c r="H6114" s="66">
        <f t="shared" si="303"/>
        <v>3.91039</v>
      </c>
      <c r="I6114" s="55">
        <v>10</v>
      </c>
      <c r="J6114" s="55">
        <v>7</v>
      </c>
      <c r="K6114" s="55">
        <v>70</v>
      </c>
      <c r="L6114" s="55">
        <f t="shared" si="304"/>
        <v>0</v>
      </c>
      <c r="M6114" s="55">
        <f t="shared" si="305"/>
        <v>0</v>
      </c>
      <c r="N6114" s="55" t="s">
        <v>37</v>
      </c>
      <c r="O6114" s="55" t="s">
        <v>925</v>
      </c>
      <c r="P6114" s="55"/>
      <c r="Q6114" s="55"/>
    </row>
    <row r="6115" spans="1:17" ht="15" customHeight="1" x14ac:dyDescent="0.3">
      <c r="A6115" s="55">
        <v>21443</v>
      </c>
      <c r="B6115" s="55" t="s">
        <v>950</v>
      </c>
      <c r="C6115" s="55" t="s">
        <v>951</v>
      </c>
      <c r="D6115" s="55"/>
      <c r="E6115" s="55">
        <v>10</v>
      </c>
      <c r="F6115" s="55">
        <v>12</v>
      </c>
      <c r="G6115" s="66">
        <v>3.5548999999999999</v>
      </c>
      <c r="H6115" s="66">
        <f t="shared" ref="H6115:H6178" si="306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4"/>
        <v>0</v>
      </c>
      <c r="M6115" s="55">
        <f t="shared" si="305"/>
        <v>0</v>
      </c>
      <c r="N6115" s="55" t="s">
        <v>37</v>
      </c>
      <c r="O6115" s="55" t="s">
        <v>925</v>
      </c>
      <c r="P6115" s="56"/>
      <c r="Q6115" s="56"/>
    </row>
    <row r="6116" spans="1:17" ht="15" customHeight="1" x14ac:dyDescent="0.3">
      <c r="A6116" s="55">
        <v>21442</v>
      </c>
      <c r="B6116" s="55" t="s">
        <v>952</v>
      </c>
      <c r="C6116" s="55" t="s">
        <v>953</v>
      </c>
      <c r="D6116" s="55"/>
      <c r="E6116" s="55">
        <v>10</v>
      </c>
      <c r="F6116" s="55">
        <v>12</v>
      </c>
      <c r="G6116" s="66">
        <v>3.5548999999999999</v>
      </c>
      <c r="H6116" s="66">
        <f t="shared" si="306"/>
        <v>3.91039</v>
      </c>
      <c r="I6116" s="55">
        <v>8</v>
      </c>
      <c r="J6116" s="55">
        <v>8</v>
      </c>
      <c r="K6116" s="55">
        <v>64</v>
      </c>
      <c r="L6116" s="55">
        <f t="shared" si="304"/>
        <v>0</v>
      </c>
      <c r="M6116" s="55">
        <f t="shared" si="305"/>
        <v>0</v>
      </c>
      <c r="N6116" s="55" t="s">
        <v>37</v>
      </c>
      <c r="O6116" s="55" t="s">
        <v>925</v>
      </c>
      <c r="P6116" s="55"/>
      <c r="Q6116" s="55"/>
    </row>
    <row r="6117" spans="1:17" ht="15" customHeight="1" x14ac:dyDescent="0.3">
      <c r="A6117" s="55">
        <v>21441</v>
      </c>
      <c r="B6117" s="55" t="s">
        <v>954</v>
      </c>
      <c r="C6117" s="55" t="s">
        <v>955</v>
      </c>
      <c r="D6117" s="55"/>
      <c r="E6117" s="55">
        <v>10</v>
      </c>
      <c r="F6117" s="55">
        <v>12</v>
      </c>
      <c r="G6117" s="66">
        <v>3.5548999999999999</v>
      </c>
      <c r="H6117" s="66">
        <f t="shared" si="306"/>
        <v>3.91039</v>
      </c>
      <c r="I6117" s="55">
        <v>8</v>
      </c>
      <c r="J6117" s="55">
        <v>9</v>
      </c>
      <c r="K6117" s="55">
        <v>72</v>
      </c>
      <c r="L6117" s="55">
        <f t="shared" si="304"/>
        <v>0</v>
      </c>
      <c r="M6117" s="55">
        <f t="shared" si="305"/>
        <v>0</v>
      </c>
      <c r="N6117" s="55" t="s">
        <v>37</v>
      </c>
      <c r="O6117" s="55" t="s">
        <v>925</v>
      </c>
      <c r="P6117" s="55"/>
      <c r="Q6117" s="55"/>
    </row>
    <row r="6118" spans="1:17" ht="15" customHeight="1" x14ac:dyDescent="0.3">
      <c r="A6118" s="55">
        <v>21439</v>
      </c>
      <c r="B6118" s="55" t="s">
        <v>956</v>
      </c>
      <c r="C6118" s="55" t="s">
        <v>957</v>
      </c>
      <c r="D6118" s="55"/>
      <c r="E6118" s="55">
        <v>10</v>
      </c>
      <c r="F6118" s="55">
        <v>24</v>
      </c>
      <c r="G6118" s="66">
        <v>1.9949000000000001</v>
      </c>
      <c r="H6118" s="66">
        <f t="shared" si="306"/>
        <v>2.1943900000000003</v>
      </c>
      <c r="I6118" s="55">
        <v>10</v>
      </c>
      <c r="J6118" s="55">
        <v>6</v>
      </c>
      <c r="K6118" s="55">
        <v>60</v>
      </c>
      <c r="L6118" s="55">
        <f t="shared" si="304"/>
        <v>0</v>
      </c>
      <c r="M6118" s="55">
        <f t="shared" si="305"/>
        <v>0</v>
      </c>
      <c r="N6118" s="55" t="s">
        <v>37</v>
      </c>
      <c r="O6118" s="55" t="s">
        <v>925</v>
      </c>
      <c r="P6118" s="55"/>
      <c r="Q6118" s="55"/>
    </row>
    <row r="6119" spans="1:17" ht="15" customHeight="1" x14ac:dyDescent="0.3">
      <c r="A6119" s="55">
        <v>21438</v>
      </c>
      <c r="B6119" s="55" t="s">
        <v>958</v>
      </c>
      <c r="C6119" s="55" t="s">
        <v>959</v>
      </c>
      <c r="D6119" s="55"/>
      <c r="E6119" s="55">
        <v>10</v>
      </c>
      <c r="F6119" s="55">
        <v>24</v>
      </c>
      <c r="G6119" s="66">
        <v>1.9949000000000001</v>
      </c>
      <c r="H6119" s="66">
        <f t="shared" si="306"/>
        <v>2.1943900000000003</v>
      </c>
      <c r="I6119" s="55">
        <v>10</v>
      </c>
      <c r="J6119" s="55">
        <v>6</v>
      </c>
      <c r="K6119" s="55">
        <v>60</v>
      </c>
      <c r="L6119" s="55">
        <f t="shared" si="304"/>
        <v>0</v>
      </c>
      <c r="M6119" s="55">
        <f t="shared" si="305"/>
        <v>0</v>
      </c>
      <c r="N6119" s="55" t="s">
        <v>37</v>
      </c>
      <c r="O6119" s="55" t="s">
        <v>925</v>
      </c>
      <c r="P6119" s="55"/>
      <c r="Q6119" s="55"/>
    </row>
    <row r="6120" spans="1:17" ht="15" customHeight="1" x14ac:dyDescent="0.3">
      <c r="A6120" s="55">
        <v>21437</v>
      </c>
      <c r="B6120" s="55" t="s">
        <v>960</v>
      </c>
      <c r="C6120" s="55" t="s">
        <v>961</v>
      </c>
      <c r="D6120" s="55"/>
      <c r="E6120" s="55">
        <v>10</v>
      </c>
      <c r="F6120" s="55">
        <v>24</v>
      </c>
      <c r="G6120" s="66">
        <v>1.9949000000000001</v>
      </c>
      <c r="H6120" s="66">
        <f t="shared" si="306"/>
        <v>2.1943900000000003</v>
      </c>
      <c r="I6120" s="55">
        <v>8</v>
      </c>
      <c r="J6120" s="55">
        <v>8</v>
      </c>
      <c r="K6120" s="55">
        <v>64</v>
      </c>
      <c r="L6120" s="55">
        <f t="shared" si="304"/>
        <v>0</v>
      </c>
      <c r="M6120" s="55">
        <f t="shared" si="305"/>
        <v>0</v>
      </c>
      <c r="N6120" s="55" t="s">
        <v>37</v>
      </c>
      <c r="O6120" s="55" t="s">
        <v>925</v>
      </c>
      <c r="P6120" s="55"/>
      <c r="Q6120" s="55"/>
    </row>
    <row r="6121" spans="1:17" ht="15" customHeight="1" x14ac:dyDescent="0.3">
      <c r="A6121" s="55">
        <v>21436</v>
      </c>
      <c r="B6121" s="55" t="s">
        <v>962</v>
      </c>
      <c r="C6121" s="55" t="s">
        <v>963</v>
      </c>
      <c r="D6121" s="55"/>
      <c r="E6121" s="55">
        <v>10</v>
      </c>
      <c r="F6121" s="55">
        <v>24</v>
      </c>
      <c r="G6121" s="66">
        <v>1.8949</v>
      </c>
      <c r="H6121" s="66">
        <f t="shared" si="306"/>
        <v>2.08439</v>
      </c>
      <c r="I6121" s="55">
        <v>8</v>
      </c>
      <c r="J6121" s="55">
        <v>8</v>
      </c>
      <c r="K6121" s="55">
        <v>64</v>
      </c>
      <c r="L6121" s="55">
        <f t="shared" si="304"/>
        <v>0</v>
      </c>
      <c r="M6121" s="55">
        <f t="shared" si="305"/>
        <v>0</v>
      </c>
      <c r="N6121" s="55" t="s">
        <v>37</v>
      </c>
      <c r="O6121" s="55" t="s">
        <v>925</v>
      </c>
      <c r="P6121" s="55"/>
      <c r="Q6121" s="55"/>
    </row>
    <row r="6122" spans="1:17" ht="15" customHeight="1" x14ac:dyDescent="0.3">
      <c r="A6122" s="55">
        <v>21440</v>
      </c>
      <c r="B6122" s="55" t="s">
        <v>964</v>
      </c>
      <c r="C6122" s="55" t="s">
        <v>965</v>
      </c>
      <c r="D6122" s="55"/>
      <c r="E6122" s="55">
        <v>10</v>
      </c>
      <c r="F6122" s="55">
        <v>16</v>
      </c>
      <c r="G6122" s="66">
        <v>1.9549000000000001</v>
      </c>
      <c r="H6122" s="66">
        <f t="shared" si="306"/>
        <v>2.1503900000000002</v>
      </c>
      <c r="I6122" s="55">
        <v>9</v>
      </c>
      <c r="J6122" s="55">
        <v>9</v>
      </c>
      <c r="K6122" s="55">
        <v>81</v>
      </c>
      <c r="L6122" s="55">
        <f t="shared" si="304"/>
        <v>0</v>
      </c>
      <c r="M6122" s="55">
        <f t="shared" si="305"/>
        <v>0</v>
      </c>
      <c r="N6122" s="55" t="s">
        <v>37</v>
      </c>
      <c r="O6122" s="55" t="s">
        <v>925</v>
      </c>
      <c r="P6122" s="56"/>
      <c r="Q6122" s="56"/>
    </row>
    <row r="6123" spans="1:17" ht="15" customHeight="1" x14ac:dyDescent="0.3">
      <c r="A6123" s="55">
        <v>21463</v>
      </c>
      <c r="B6123" s="55" t="s">
        <v>966</v>
      </c>
      <c r="C6123" s="55" t="s">
        <v>967</v>
      </c>
      <c r="D6123" s="55"/>
      <c r="E6123" s="55">
        <v>22</v>
      </c>
      <c r="F6123" s="55">
        <v>4</v>
      </c>
      <c r="G6123" s="66">
        <v>2.3948999999999998</v>
      </c>
      <c r="H6123" s="66">
        <f t="shared" si="306"/>
        <v>2.9217779999999998</v>
      </c>
      <c r="I6123" s="55">
        <v>21</v>
      </c>
      <c r="J6123" s="55">
        <v>10</v>
      </c>
      <c r="K6123" s="55">
        <v>210</v>
      </c>
      <c r="L6123" s="55">
        <f t="shared" si="304"/>
        <v>0</v>
      </c>
      <c r="M6123" s="55">
        <f t="shared" si="305"/>
        <v>0</v>
      </c>
      <c r="N6123" s="55" t="s">
        <v>37</v>
      </c>
      <c r="O6123" s="55" t="s">
        <v>925</v>
      </c>
      <c r="P6123" s="55"/>
      <c r="Q6123" s="55"/>
    </row>
    <row r="6124" spans="1:17" ht="15" customHeight="1" x14ac:dyDescent="0.3">
      <c r="A6124" s="55">
        <v>21462</v>
      </c>
      <c r="B6124" s="55" t="s">
        <v>968</v>
      </c>
      <c r="C6124" s="55" t="s">
        <v>969</v>
      </c>
      <c r="D6124" s="55"/>
      <c r="E6124" s="55">
        <v>22</v>
      </c>
      <c r="F6124" s="55">
        <v>4</v>
      </c>
      <c r="G6124" s="66">
        <v>2.3948999999999998</v>
      </c>
      <c r="H6124" s="66">
        <f t="shared" si="306"/>
        <v>2.9217779999999998</v>
      </c>
      <c r="I6124" s="55">
        <v>28</v>
      </c>
      <c r="J6124" s="55">
        <v>11</v>
      </c>
      <c r="K6124" s="55">
        <v>308</v>
      </c>
      <c r="L6124" s="55">
        <f t="shared" si="304"/>
        <v>0</v>
      </c>
      <c r="M6124" s="55">
        <f t="shared" si="305"/>
        <v>0</v>
      </c>
      <c r="N6124" s="55" t="s">
        <v>37</v>
      </c>
      <c r="O6124" s="55" t="s">
        <v>925</v>
      </c>
      <c r="P6124" s="55"/>
      <c r="Q6124" s="55"/>
    </row>
    <row r="6125" spans="1:17" ht="15" customHeight="1" x14ac:dyDescent="0.3">
      <c r="A6125" s="55">
        <v>21468</v>
      </c>
      <c r="B6125" s="55" t="s">
        <v>970</v>
      </c>
      <c r="C6125" s="55" t="s">
        <v>971</v>
      </c>
      <c r="D6125" s="55"/>
      <c r="E6125" s="55">
        <v>22</v>
      </c>
      <c r="F6125" s="55">
        <v>4</v>
      </c>
      <c r="G6125" s="66">
        <v>3.8948999999999998</v>
      </c>
      <c r="H6125" s="66">
        <f t="shared" si="306"/>
        <v>4.7517779999999998</v>
      </c>
      <c r="I6125" s="55">
        <v>8</v>
      </c>
      <c r="J6125" s="55">
        <v>7</v>
      </c>
      <c r="K6125" s="55">
        <v>56</v>
      </c>
      <c r="L6125" s="55">
        <f t="shared" si="304"/>
        <v>0</v>
      </c>
      <c r="M6125" s="55">
        <f t="shared" si="305"/>
        <v>0</v>
      </c>
      <c r="N6125" s="55" t="s">
        <v>37</v>
      </c>
      <c r="O6125" s="55" t="s">
        <v>925</v>
      </c>
      <c r="P6125" s="55"/>
      <c r="Q6125" s="55"/>
    </row>
    <row r="6126" spans="1:17" ht="15" customHeight="1" x14ac:dyDescent="0.3">
      <c r="A6126" s="55">
        <v>21466</v>
      </c>
      <c r="B6126" s="55" t="s">
        <v>972</v>
      </c>
      <c r="C6126" s="55" t="s">
        <v>973</v>
      </c>
      <c r="D6126" s="55"/>
      <c r="E6126" s="55">
        <v>22</v>
      </c>
      <c r="F6126" s="55">
        <v>4</v>
      </c>
      <c r="G6126" s="66">
        <v>4.5548999999999999</v>
      </c>
      <c r="H6126" s="66">
        <f t="shared" si="306"/>
        <v>5.556978</v>
      </c>
      <c r="I6126" s="55">
        <v>6</v>
      </c>
      <c r="J6126" s="55">
        <v>9</v>
      </c>
      <c r="K6126" s="55">
        <v>54</v>
      </c>
      <c r="L6126" s="55">
        <f t="shared" si="304"/>
        <v>0</v>
      </c>
      <c r="M6126" s="55">
        <f t="shared" si="305"/>
        <v>0</v>
      </c>
      <c r="N6126" s="55" t="s">
        <v>37</v>
      </c>
      <c r="O6126" s="55" t="s">
        <v>925</v>
      </c>
      <c r="P6126" s="55"/>
      <c r="Q6126" s="55"/>
    </row>
    <row r="6127" spans="1:17" ht="15" customHeight="1" x14ac:dyDescent="0.3">
      <c r="A6127" s="55">
        <v>21465</v>
      </c>
      <c r="B6127" s="55" t="s">
        <v>974</v>
      </c>
      <c r="C6127" s="55" t="s">
        <v>975</v>
      </c>
      <c r="D6127" s="55"/>
      <c r="E6127" s="55">
        <v>22</v>
      </c>
      <c r="F6127" s="55">
        <v>4</v>
      </c>
      <c r="G6127" s="66">
        <v>4.5548999999999999</v>
      </c>
      <c r="H6127" s="66">
        <f t="shared" si="306"/>
        <v>5.556978</v>
      </c>
      <c r="I6127" s="55">
        <v>6</v>
      </c>
      <c r="J6127" s="55">
        <v>9</v>
      </c>
      <c r="K6127" s="55">
        <v>54</v>
      </c>
      <c r="L6127" s="55">
        <f t="shared" si="304"/>
        <v>0</v>
      </c>
      <c r="M6127" s="55">
        <f t="shared" si="305"/>
        <v>0</v>
      </c>
      <c r="N6127" s="55" t="s">
        <v>37</v>
      </c>
      <c r="O6127" s="55" t="s">
        <v>925</v>
      </c>
      <c r="P6127" s="55"/>
      <c r="Q6127" s="55"/>
    </row>
    <row r="6128" spans="1:17" ht="15" customHeight="1" x14ac:dyDescent="0.3">
      <c r="A6128" s="55">
        <v>21464</v>
      </c>
      <c r="B6128" s="55" t="s">
        <v>976</v>
      </c>
      <c r="C6128" s="55" t="s">
        <v>977</v>
      </c>
      <c r="D6128" s="55"/>
      <c r="E6128" s="55">
        <v>22</v>
      </c>
      <c r="F6128" s="55">
        <v>4</v>
      </c>
      <c r="G6128" s="66">
        <v>4.5548999999999999</v>
      </c>
      <c r="H6128" s="66">
        <f t="shared" si="306"/>
        <v>5.556978</v>
      </c>
      <c r="I6128" s="55">
        <v>6</v>
      </c>
      <c r="J6128" s="55">
        <v>9</v>
      </c>
      <c r="K6128" s="55">
        <v>54</v>
      </c>
      <c r="L6128" s="55">
        <f t="shared" si="304"/>
        <v>0</v>
      </c>
      <c r="M6128" s="55">
        <f t="shared" si="305"/>
        <v>0</v>
      </c>
      <c r="N6128" s="55" t="s">
        <v>37</v>
      </c>
      <c r="O6128" s="55" t="s">
        <v>925</v>
      </c>
      <c r="P6128" s="55"/>
      <c r="Q6128" s="55"/>
    </row>
    <row r="6129" spans="1:17" ht="15" customHeight="1" x14ac:dyDescent="0.3">
      <c r="A6129" s="55">
        <v>21467</v>
      </c>
      <c r="B6129" s="55" t="s">
        <v>978</v>
      </c>
      <c r="C6129" s="55" t="s">
        <v>979</v>
      </c>
      <c r="D6129" s="55"/>
      <c r="E6129" s="55">
        <v>22</v>
      </c>
      <c r="F6129" s="55">
        <v>4</v>
      </c>
      <c r="G6129" s="66">
        <v>4.1948999999999996</v>
      </c>
      <c r="H6129" s="66">
        <f t="shared" si="306"/>
        <v>5.1177779999999995</v>
      </c>
      <c r="I6129" s="55">
        <v>8</v>
      </c>
      <c r="J6129" s="55">
        <v>6</v>
      </c>
      <c r="K6129" s="55">
        <v>48</v>
      </c>
      <c r="L6129" s="55">
        <f t="shared" si="304"/>
        <v>0</v>
      </c>
      <c r="M6129" s="55">
        <f t="shared" si="305"/>
        <v>0</v>
      </c>
      <c r="N6129" s="55" t="s">
        <v>37</v>
      </c>
      <c r="O6129" s="55" t="s">
        <v>925</v>
      </c>
      <c r="P6129" s="55"/>
      <c r="Q6129" s="55"/>
    </row>
    <row r="6130" spans="1:17" ht="15" customHeight="1" x14ac:dyDescent="0.3">
      <c r="A6130" s="55">
        <v>17902</v>
      </c>
      <c r="B6130" s="55" t="s">
        <v>980</v>
      </c>
      <c r="C6130" s="55" t="s">
        <v>981</v>
      </c>
      <c r="D6130" s="55"/>
      <c r="E6130" s="55">
        <v>22</v>
      </c>
      <c r="F6130" s="55">
        <v>6</v>
      </c>
      <c r="G6130" s="66">
        <v>10.8949</v>
      </c>
      <c r="H6130" s="66">
        <f t="shared" si="306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7">G6130*F6130*D6130</f>
        <v>0</v>
      </c>
      <c r="M6130" s="55">
        <f t="shared" ref="M6130:M6193" si="308">H6130*F6130*D6130</f>
        <v>0</v>
      </c>
      <c r="N6130" s="55" t="s">
        <v>37</v>
      </c>
      <c r="O6130" s="55" t="s">
        <v>216</v>
      </c>
      <c r="P6130" s="55"/>
      <c r="Q6130" s="55"/>
    </row>
    <row r="6131" spans="1:17" ht="15" customHeight="1" x14ac:dyDescent="0.3">
      <c r="A6131" s="55">
        <v>17901</v>
      </c>
      <c r="B6131" s="55" t="s">
        <v>982</v>
      </c>
      <c r="C6131" s="55" t="s">
        <v>983</v>
      </c>
      <c r="D6131" s="55"/>
      <c r="E6131" s="55">
        <v>22</v>
      </c>
      <c r="F6131" s="55">
        <v>6</v>
      </c>
      <c r="G6131" s="66">
        <v>2.4548999999999999</v>
      </c>
      <c r="H6131" s="66">
        <f t="shared" si="306"/>
        <v>2.9949779999999997</v>
      </c>
      <c r="I6131" s="55">
        <v>68</v>
      </c>
      <c r="J6131" s="55">
        <v>7</v>
      </c>
      <c r="K6131" s="55">
        <v>476</v>
      </c>
      <c r="L6131" s="55">
        <f t="shared" si="307"/>
        <v>0</v>
      </c>
      <c r="M6131" s="55">
        <f t="shared" si="308"/>
        <v>0</v>
      </c>
      <c r="N6131" s="55" t="s">
        <v>37</v>
      </c>
      <c r="O6131" s="55" t="s">
        <v>216</v>
      </c>
      <c r="P6131" s="56"/>
      <c r="Q6131" s="56"/>
    </row>
    <row r="6132" spans="1:17" ht="15" customHeight="1" x14ac:dyDescent="0.3">
      <c r="A6132" s="55">
        <v>9341</v>
      </c>
      <c r="B6132" s="55" t="s">
        <v>984</v>
      </c>
      <c r="C6132" s="55" t="s">
        <v>985</v>
      </c>
      <c r="D6132" s="55"/>
      <c r="E6132" s="55">
        <v>22</v>
      </c>
      <c r="F6132" s="55">
        <v>24</v>
      </c>
      <c r="G6132" s="66">
        <v>0.79490000000000005</v>
      </c>
      <c r="H6132" s="66">
        <f t="shared" si="306"/>
        <v>0.96977800000000003</v>
      </c>
      <c r="I6132" s="55">
        <v>8</v>
      </c>
      <c r="J6132" s="55">
        <v>7</v>
      </c>
      <c r="K6132" s="55">
        <v>56</v>
      </c>
      <c r="L6132" s="55">
        <f t="shared" si="307"/>
        <v>0</v>
      </c>
      <c r="M6132" s="55">
        <f t="shared" si="308"/>
        <v>0</v>
      </c>
      <c r="N6132" s="55" t="s">
        <v>37</v>
      </c>
      <c r="O6132" s="55" t="s">
        <v>38</v>
      </c>
      <c r="P6132" s="56"/>
      <c r="Q6132" s="56"/>
    </row>
    <row r="6133" spans="1:17" ht="15" customHeight="1" x14ac:dyDescent="0.3">
      <c r="A6133" s="55">
        <v>9396</v>
      </c>
      <c r="B6133" s="55" t="s">
        <v>986</v>
      </c>
      <c r="C6133" s="55" t="s">
        <v>987</v>
      </c>
      <c r="D6133" s="55"/>
      <c r="E6133" s="55">
        <v>22</v>
      </c>
      <c r="F6133" s="55">
        <v>24</v>
      </c>
      <c r="G6133" s="66">
        <v>1.5049000000000001</v>
      </c>
      <c r="H6133" s="66">
        <f t="shared" si="306"/>
        <v>1.8359780000000001</v>
      </c>
      <c r="I6133" s="55">
        <v>33</v>
      </c>
      <c r="J6133" s="55">
        <v>7</v>
      </c>
      <c r="K6133" s="55">
        <v>231</v>
      </c>
      <c r="L6133" s="55">
        <f t="shared" si="307"/>
        <v>0</v>
      </c>
      <c r="M6133" s="55">
        <f t="shared" si="308"/>
        <v>0</v>
      </c>
      <c r="N6133" s="55" t="s">
        <v>37</v>
      </c>
      <c r="O6133" s="55" t="s">
        <v>87</v>
      </c>
      <c r="P6133" s="56"/>
      <c r="Q6133" s="56"/>
    </row>
    <row r="6134" spans="1:17" ht="15" customHeight="1" x14ac:dyDescent="0.3">
      <c r="A6134" s="55">
        <v>9397</v>
      </c>
      <c r="B6134" s="55" t="s">
        <v>988</v>
      </c>
      <c r="C6134" s="55" t="s">
        <v>989</v>
      </c>
      <c r="D6134" s="55"/>
      <c r="E6134" s="55">
        <v>5</v>
      </c>
      <c r="F6134" s="55">
        <v>12</v>
      </c>
      <c r="G6134" s="66">
        <v>1.9549000000000001</v>
      </c>
      <c r="H6134" s="66">
        <f t="shared" si="306"/>
        <v>2.0526450000000001</v>
      </c>
      <c r="I6134" s="55">
        <v>15</v>
      </c>
      <c r="J6134" s="55">
        <v>8</v>
      </c>
      <c r="K6134" s="55">
        <v>120</v>
      </c>
      <c r="L6134" s="55">
        <f t="shared" si="307"/>
        <v>0</v>
      </c>
      <c r="M6134" s="55">
        <f t="shared" si="308"/>
        <v>0</v>
      </c>
      <c r="N6134" s="55" t="s">
        <v>37</v>
      </c>
      <c r="O6134" s="55" t="s">
        <v>216</v>
      </c>
      <c r="P6134" s="56"/>
      <c r="Q6134" s="56"/>
    </row>
    <row r="6135" spans="1:17" ht="15" customHeight="1" x14ac:dyDescent="0.3">
      <c r="A6135" s="55">
        <v>22843</v>
      </c>
      <c r="B6135" s="55" t="s">
        <v>990</v>
      </c>
      <c r="C6135" s="55" t="s">
        <v>991</v>
      </c>
      <c r="D6135" s="55"/>
      <c r="E6135" s="55">
        <v>22</v>
      </c>
      <c r="F6135" s="55">
        <v>12</v>
      </c>
      <c r="G6135" s="66">
        <v>1.9949000000000001</v>
      </c>
      <c r="H6135" s="66">
        <f t="shared" si="306"/>
        <v>2.4337780000000002</v>
      </c>
      <c r="I6135" s="55">
        <v>12</v>
      </c>
      <c r="J6135" s="55">
        <v>6</v>
      </c>
      <c r="K6135" s="55">
        <v>72</v>
      </c>
      <c r="L6135" s="55">
        <f t="shared" si="307"/>
        <v>0</v>
      </c>
      <c r="M6135" s="55">
        <f t="shared" si="308"/>
        <v>0</v>
      </c>
      <c r="N6135" s="55" t="s">
        <v>37</v>
      </c>
      <c r="O6135" s="55" t="s">
        <v>38</v>
      </c>
      <c r="P6135" s="56"/>
      <c r="Q6135" s="56"/>
    </row>
    <row r="6136" spans="1:17" ht="15" customHeight="1" x14ac:dyDescent="0.3">
      <c r="A6136" s="55">
        <v>21710</v>
      </c>
      <c r="B6136" s="55" t="s">
        <v>992</v>
      </c>
      <c r="C6136" s="55" t="s">
        <v>993</v>
      </c>
      <c r="D6136" s="55"/>
      <c r="E6136" s="55">
        <v>22</v>
      </c>
      <c r="F6136" s="55">
        <v>12</v>
      </c>
      <c r="G6136" s="66">
        <v>1.9949000000000001</v>
      </c>
      <c r="H6136" s="66">
        <f t="shared" si="306"/>
        <v>2.4337780000000002</v>
      </c>
      <c r="I6136" s="55">
        <v>8</v>
      </c>
      <c r="J6136" s="55">
        <v>6</v>
      </c>
      <c r="K6136" s="55">
        <v>48</v>
      </c>
      <c r="L6136" s="55">
        <f t="shared" si="307"/>
        <v>0</v>
      </c>
      <c r="M6136" s="55">
        <f t="shared" si="308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3">
      <c r="A6137" s="55">
        <v>21711</v>
      </c>
      <c r="B6137" s="55" t="s">
        <v>994</v>
      </c>
      <c r="C6137" s="55" t="s">
        <v>995</v>
      </c>
      <c r="D6137" s="55"/>
      <c r="E6137" s="55">
        <v>22</v>
      </c>
      <c r="F6137" s="55">
        <v>12</v>
      </c>
      <c r="G6137" s="66">
        <v>1.9949000000000001</v>
      </c>
      <c r="H6137" s="66">
        <f t="shared" si="306"/>
        <v>2.4337780000000002</v>
      </c>
      <c r="I6137" s="55">
        <v>8</v>
      </c>
      <c r="J6137" s="55">
        <v>6</v>
      </c>
      <c r="K6137" s="55">
        <v>48</v>
      </c>
      <c r="L6137" s="55">
        <f t="shared" si="307"/>
        <v>0</v>
      </c>
      <c r="M6137" s="55">
        <f t="shared" si="308"/>
        <v>0</v>
      </c>
      <c r="N6137" s="55" t="s">
        <v>37</v>
      </c>
      <c r="O6137" s="55" t="s">
        <v>38</v>
      </c>
      <c r="P6137" s="55"/>
      <c r="Q6137" s="55"/>
    </row>
    <row r="6138" spans="1:17" ht="15" customHeight="1" x14ac:dyDescent="0.3">
      <c r="A6138" s="55">
        <v>21714</v>
      </c>
      <c r="B6138" s="55" t="s">
        <v>996</v>
      </c>
      <c r="C6138" s="55" t="s">
        <v>997</v>
      </c>
      <c r="D6138" s="55"/>
      <c r="E6138" s="55">
        <v>22</v>
      </c>
      <c r="F6138" s="55">
        <v>12</v>
      </c>
      <c r="G6138" s="66">
        <v>1.9949000000000001</v>
      </c>
      <c r="H6138" s="66">
        <f t="shared" si="306"/>
        <v>2.4337780000000002</v>
      </c>
      <c r="I6138" s="55">
        <v>8</v>
      </c>
      <c r="J6138" s="55">
        <v>6</v>
      </c>
      <c r="K6138" s="55">
        <v>48</v>
      </c>
      <c r="L6138" s="55">
        <f t="shared" si="307"/>
        <v>0</v>
      </c>
      <c r="M6138" s="55">
        <f t="shared" si="308"/>
        <v>0</v>
      </c>
      <c r="N6138" s="55" t="s">
        <v>37</v>
      </c>
      <c r="O6138" s="55" t="s">
        <v>38</v>
      </c>
      <c r="P6138" s="55"/>
      <c r="Q6138" s="55"/>
    </row>
    <row r="6139" spans="1:17" ht="15" customHeight="1" x14ac:dyDescent="0.3">
      <c r="A6139" s="55">
        <v>21713</v>
      </c>
      <c r="B6139" s="55" t="s">
        <v>998</v>
      </c>
      <c r="C6139" s="55" t="s">
        <v>999</v>
      </c>
      <c r="D6139" s="55"/>
      <c r="E6139" s="55">
        <v>22</v>
      </c>
      <c r="F6139" s="55">
        <v>12</v>
      </c>
      <c r="G6139" s="66">
        <v>1.9949000000000001</v>
      </c>
      <c r="H6139" s="66">
        <f t="shared" si="306"/>
        <v>2.4337780000000002</v>
      </c>
      <c r="I6139" s="55">
        <v>8</v>
      </c>
      <c r="J6139" s="55">
        <v>6</v>
      </c>
      <c r="K6139" s="55">
        <v>48</v>
      </c>
      <c r="L6139" s="55">
        <f t="shared" si="307"/>
        <v>0</v>
      </c>
      <c r="M6139" s="55">
        <f t="shared" si="308"/>
        <v>0</v>
      </c>
      <c r="N6139" s="55" t="s">
        <v>37</v>
      </c>
      <c r="O6139" s="55" t="s">
        <v>38</v>
      </c>
      <c r="P6139" s="55"/>
      <c r="Q6139" s="55"/>
    </row>
    <row r="6140" spans="1:17" ht="15" customHeight="1" x14ac:dyDescent="0.3">
      <c r="A6140" s="55">
        <v>21715</v>
      </c>
      <c r="B6140" s="55" t="s">
        <v>1000</v>
      </c>
      <c r="C6140" s="55" t="s">
        <v>1001</v>
      </c>
      <c r="D6140" s="55"/>
      <c r="E6140" s="55">
        <v>22</v>
      </c>
      <c r="F6140" s="55">
        <v>12</v>
      </c>
      <c r="G6140" s="66">
        <v>1.9949000000000001</v>
      </c>
      <c r="H6140" s="66">
        <f t="shared" si="306"/>
        <v>2.4337780000000002</v>
      </c>
      <c r="I6140" s="55">
        <v>10</v>
      </c>
      <c r="J6140" s="55">
        <v>6</v>
      </c>
      <c r="K6140" s="55">
        <v>60</v>
      </c>
      <c r="L6140" s="55">
        <f t="shared" si="307"/>
        <v>0</v>
      </c>
      <c r="M6140" s="55">
        <f t="shared" si="308"/>
        <v>0</v>
      </c>
      <c r="N6140" s="55" t="s">
        <v>37</v>
      </c>
      <c r="O6140" s="55" t="s">
        <v>38</v>
      </c>
      <c r="P6140" s="55"/>
      <c r="Q6140" s="55"/>
    </row>
    <row r="6141" spans="1:17" ht="15" customHeight="1" x14ac:dyDescent="0.3">
      <c r="A6141" s="55">
        <v>21718</v>
      </c>
      <c r="B6141" s="55" t="s">
        <v>1002</v>
      </c>
      <c r="C6141" s="55" t="s">
        <v>1003</v>
      </c>
      <c r="D6141" s="55"/>
      <c r="E6141" s="55">
        <v>22</v>
      </c>
      <c r="F6141" s="55">
        <v>12</v>
      </c>
      <c r="G6141" s="66">
        <v>1.9949000000000001</v>
      </c>
      <c r="H6141" s="66">
        <f t="shared" si="306"/>
        <v>2.4337780000000002</v>
      </c>
      <c r="I6141" s="55">
        <v>10</v>
      </c>
      <c r="J6141" s="55">
        <v>6</v>
      </c>
      <c r="K6141" s="55">
        <v>60</v>
      </c>
      <c r="L6141" s="55">
        <f t="shared" si="307"/>
        <v>0</v>
      </c>
      <c r="M6141" s="55">
        <f t="shared" si="308"/>
        <v>0</v>
      </c>
      <c r="N6141" s="55" t="s">
        <v>37</v>
      </c>
      <c r="O6141" s="55" t="s">
        <v>38</v>
      </c>
      <c r="P6141" s="56"/>
      <c r="Q6141" s="56"/>
    </row>
    <row r="6142" spans="1:17" ht="15" customHeight="1" x14ac:dyDescent="0.3">
      <c r="A6142" s="55">
        <v>21717</v>
      </c>
      <c r="B6142" s="55" t="s">
        <v>1004</v>
      </c>
      <c r="C6142" s="55" t="s">
        <v>1005</v>
      </c>
      <c r="D6142" s="55"/>
      <c r="E6142" s="55">
        <v>22</v>
      </c>
      <c r="F6142" s="55">
        <v>12</v>
      </c>
      <c r="G6142" s="66">
        <v>1.9949000000000001</v>
      </c>
      <c r="H6142" s="66">
        <f t="shared" si="306"/>
        <v>2.4337780000000002</v>
      </c>
      <c r="I6142" s="55">
        <v>10</v>
      </c>
      <c r="J6142" s="55">
        <v>6</v>
      </c>
      <c r="K6142" s="55">
        <v>60</v>
      </c>
      <c r="L6142" s="55">
        <f t="shared" si="307"/>
        <v>0</v>
      </c>
      <c r="M6142" s="55">
        <f t="shared" si="308"/>
        <v>0</v>
      </c>
      <c r="N6142" s="55" t="s">
        <v>37</v>
      </c>
      <c r="O6142" s="55" t="s">
        <v>38</v>
      </c>
      <c r="P6142" s="56"/>
      <c r="Q6142" s="56"/>
    </row>
    <row r="6143" spans="1:17" ht="15" customHeight="1" x14ac:dyDescent="0.3">
      <c r="A6143" s="55">
        <v>23267</v>
      </c>
      <c r="B6143" s="55" t="s">
        <v>2152</v>
      </c>
      <c r="C6143" s="55" t="s">
        <v>2153</v>
      </c>
      <c r="D6143" s="55"/>
      <c r="E6143" s="55">
        <v>22</v>
      </c>
      <c r="F6143" s="55">
        <v>12</v>
      </c>
      <c r="G6143" s="66">
        <v>1.7549000000000001</v>
      </c>
      <c r="H6143" s="66">
        <f t="shared" si="306"/>
        <v>2.140978</v>
      </c>
      <c r="I6143" s="55">
        <v>10</v>
      </c>
      <c r="J6143" s="55">
        <v>6</v>
      </c>
      <c r="K6143" s="55">
        <v>60</v>
      </c>
      <c r="L6143" s="55">
        <f t="shared" si="307"/>
        <v>0</v>
      </c>
      <c r="M6143" s="55">
        <f t="shared" si="308"/>
        <v>0</v>
      </c>
      <c r="N6143" s="55" t="s">
        <v>37</v>
      </c>
      <c r="O6143" s="55" t="s">
        <v>64</v>
      </c>
      <c r="P6143" s="55"/>
      <c r="Q6143" s="55"/>
    </row>
    <row r="6144" spans="1:17" ht="15" customHeight="1" x14ac:dyDescent="0.3">
      <c r="A6144" s="55">
        <v>23266</v>
      </c>
      <c r="B6144" s="55" t="s">
        <v>2150</v>
      </c>
      <c r="C6144" s="55" t="s">
        <v>2151</v>
      </c>
      <c r="D6144" s="55"/>
      <c r="E6144" s="55">
        <v>22</v>
      </c>
      <c r="F6144" s="55">
        <v>12</v>
      </c>
      <c r="G6144" s="66">
        <v>1.7549000000000001</v>
      </c>
      <c r="H6144" s="66">
        <f t="shared" si="306"/>
        <v>2.140978</v>
      </c>
      <c r="I6144" s="55">
        <v>10</v>
      </c>
      <c r="J6144" s="55">
        <v>6</v>
      </c>
      <c r="K6144" s="55">
        <v>60</v>
      </c>
      <c r="L6144" s="55">
        <f t="shared" si="307"/>
        <v>0</v>
      </c>
      <c r="M6144" s="55">
        <f t="shared" si="308"/>
        <v>0</v>
      </c>
      <c r="N6144" s="55" t="s">
        <v>37</v>
      </c>
      <c r="O6144" s="55" t="s">
        <v>64</v>
      </c>
      <c r="P6144" s="56"/>
      <c r="Q6144" s="56"/>
    </row>
    <row r="6145" spans="1:17" ht="15" customHeight="1" x14ac:dyDescent="0.3">
      <c r="A6145" s="55">
        <v>23265</v>
      </c>
      <c r="B6145" s="55" t="s">
        <v>2148</v>
      </c>
      <c r="C6145" s="55" t="s">
        <v>2149</v>
      </c>
      <c r="D6145" s="55"/>
      <c r="E6145" s="55">
        <v>22</v>
      </c>
      <c r="F6145" s="55">
        <v>12</v>
      </c>
      <c r="G6145" s="66">
        <v>1.7549000000000001</v>
      </c>
      <c r="H6145" s="66">
        <f t="shared" si="306"/>
        <v>2.140978</v>
      </c>
      <c r="I6145" s="55">
        <v>10</v>
      </c>
      <c r="J6145" s="55">
        <v>6</v>
      </c>
      <c r="K6145" s="55">
        <v>60</v>
      </c>
      <c r="L6145" s="55">
        <f t="shared" si="307"/>
        <v>0</v>
      </c>
      <c r="M6145" s="55">
        <f t="shared" si="308"/>
        <v>0</v>
      </c>
      <c r="N6145" s="55" t="s">
        <v>37</v>
      </c>
      <c r="O6145" s="55" t="s">
        <v>64</v>
      </c>
      <c r="P6145" s="56"/>
      <c r="Q6145" s="56"/>
    </row>
    <row r="6146" spans="1:17" ht="15" customHeight="1" x14ac:dyDescent="0.3">
      <c r="A6146" s="55">
        <v>9594</v>
      </c>
      <c r="B6146" s="55" t="s">
        <v>1948</v>
      </c>
      <c r="C6146" s="55" t="s">
        <v>1949</v>
      </c>
      <c r="D6146" s="55"/>
      <c r="E6146" s="55">
        <v>22</v>
      </c>
      <c r="F6146" s="55">
        <v>12</v>
      </c>
      <c r="G6146" s="66">
        <v>2.6949000000000001</v>
      </c>
      <c r="H6146" s="66">
        <f t="shared" si="306"/>
        <v>3.2877780000000003</v>
      </c>
      <c r="I6146" s="55">
        <v>16</v>
      </c>
      <c r="J6146" s="55">
        <v>7</v>
      </c>
      <c r="K6146" s="55">
        <v>112</v>
      </c>
      <c r="L6146" s="55">
        <f t="shared" si="307"/>
        <v>0</v>
      </c>
      <c r="M6146" s="55">
        <f t="shared" si="308"/>
        <v>0</v>
      </c>
      <c r="N6146" s="55" t="s">
        <v>37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2017</v>
      </c>
      <c r="C6147" s="55" t="s">
        <v>2018</v>
      </c>
      <c r="D6147" s="55"/>
      <c r="E6147" s="55">
        <v>22</v>
      </c>
      <c r="F6147" s="55">
        <v>24</v>
      </c>
      <c r="G6147" s="66">
        <v>1.1949000000000001</v>
      </c>
      <c r="H6147" s="66">
        <f t="shared" si="306"/>
        <v>1.457778</v>
      </c>
      <c r="I6147" s="55">
        <v>20</v>
      </c>
      <c r="J6147" s="55">
        <v>8</v>
      </c>
      <c r="K6147" s="55">
        <v>160</v>
      </c>
      <c r="L6147" s="55">
        <f t="shared" si="307"/>
        <v>0</v>
      </c>
      <c r="M6147" s="55">
        <f t="shared" si="308"/>
        <v>0</v>
      </c>
      <c r="N6147" s="55" t="s">
        <v>37</v>
      </c>
      <c r="O6147" s="55" t="s">
        <v>87</v>
      </c>
      <c r="P6147" s="55"/>
      <c r="Q6147" s="55"/>
    </row>
    <row r="6148" spans="1:17" ht="15" customHeight="1" x14ac:dyDescent="0.3">
      <c r="A6148" s="55">
        <v>23152</v>
      </c>
      <c r="B6148" s="55" t="s">
        <v>2015</v>
      </c>
      <c r="C6148" s="55" t="s">
        <v>2016</v>
      </c>
      <c r="D6148" s="55"/>
      <c r="E6148" s="55">
        <v>22</v>
      </c>
      <c r="F6148" s="55">
        <v>24</v>
      </c>
      <c r="G6148" s="66">
        <v>1.1949000000000001</v>
      </c>
      <c r="H6148" s="66">
        <f t="shared" si="306"/>
        <v>1.457778</v>
      </c>
      <c r="I6148" s="55">
        <v>20</v>
      </c>
      <c r="J6148" s="55">
        <v>8</v>
      </c>
      <c r="K6148" s="55">
        <v>160</v>
      </c>
      <c r="L6148" s="55">
        <f t="shared" si="307"/>
        <v>0</v>
      </c>
      <c r="M6148" s="55">
        <f t="shared" si="308"/>
        <v>0</v>
      </c>
      <c r="N6148" s="55" t="s">
        <v>37</v>
      </c>
      <c r="O6148" s="55" t="s">
        <v>87</v>
      </c>
      <c r="P6148" s="55"/>
      <c r="Q6148" s="55"/>
    </row>
    <row r="6149" spans="1:17" ht="15" customHeight="1" x14ac:dyDescent="0.3">
      <c r="A6149" s="55">
        <v>23154</v>
      </c>
      <c r="B6149" s="55" t="s">
        <v>2019</v>
      </c>
      <c r="C6149" s="55" t="s">
        <v>2020</v>
      </c>
      <c r="D6149" s="55"/>
      <c r="E6149" s="55">
        <v>22</v>
      </c>
      <c r="F6149" s="55">
        <v>24</v>
      </c>
      <c r="G6149" s="66">
        <v>1.1949000000000001</v>
      </c>
      <c r="H6149" s="66">
        <f t="shared" si="306"/>
        <v>1.457778</v>
      </c>
      <c r="I6149" s="55">
        <v>20</v>
      </c>
      <c r="J6149" s="55">
        <v>8</v>
      </c>
      <c r="K6149" s="55">
        <v>160</v>
      </c>
      <c r="L6149" s="55">
        <f t="shared" si="307"/>
        <v>0</v>
      </c>
      <c r="M6149" s="55">
        <f t="shared" si="308"/>
        <v>0</v>
      </c>
      <c r="N6149" s="55" t="s">
        <v>37</v>
      </c>
      <c r="O6149" s="55" t="s">
        <v>87</v>
      </c>
      <c r="P6149" s="55"/>
      <c r="Q6149" s="55"/>
    </row>
    <row r="6150" spans="1:17" ht="15" customHeight="1" x14ac:dyDescent="0.3">
      <c r="A6150" s="55">
        <v>23162</v>
      </c>
      <c r="B6150" s="55" t="s">
        <v>2027</v>
      </c>
      <c r="C6150" s="55" t="s">
        <v>2028</v>
      </c>
      <c r="D6150" s="55"/>
      <c r="E6150" s="55">
        <v>22</v>
      </c>
      <c r="F6150" s="55">
        <v>24</v>
      </c>
      <c r="G6150" s="66">
        <v>1.1949000000000001</v>
      </c>
      <c r="H6150" s="66">
        <f t="shared" si="306"/>
        <v>1.457778</v>
      </c>
      <c r="I6150" s="55">
        <v>25</v>
      </c>
      <c r="J6150" s="55">
        <v>8</v>
      </c>
      <c r="K6150" s="55">
        <v>200</v>
      </c>
      <c r="L6150" s="55">
        <f t="shared" si="307"/>
        <v>0</v>
      </c>
      <c r="M6150" s="55">
        <f t="shared" si="308"/>
        <v>0</v>
      </c>
      <c r="N6150" s="55" t="s">
        <v>37</v>
      </c>
      <c r="O6150" s="55" t="s">
        <v>87</v>
      </c>
      <c r="P6150" s="55"/>
      <c r="Q6150" s="55"/>
    </row>
    <row r="6151" spans="1:17" ht="15" customHeight="1" x14ac:dyDescent="0.3">
      <c r="A6151" s="55">
        <v>23160</v>
      </c>
      <c r="B6151" s="55" t="s">
        <v>2025</v>
      </c>
      <c r="C6151" s="55" t="s">
        <v>2026</v>
      </c>
      <c r="D6151" s="55"/>
      <c r="E6151" s="55">
        <v>22</v>
      </c>
      <c r="F6151" s="55">
        <v>24</v>
      </c>
      <c r="G6151" s="66">
        <v>1.1949000000000001</v>
      </c>
      <c r="H6151" s="66">
        <f t="shared" si="306"/>
        <v>1.457778</v>
      </c>
      <c r="I6151" s="55">
        <v>25</v>
      </c>
      <c r="J6151" s="55">
        <v>8</v>
      </c>
      <c r="K6151" s="55">
        <v>200</v>
      </c>
      <c r="L6151" s="55">
        <f t="shared" si="307"/>
        <v>0</v>
      </c>
      <c r="M6151" s="55">
        <f t="shared" si="308"/>
        <v>0</v>
      </c>
      <c r="N6151" s="55" t="s">
        <v>37</v>
      </c>
      <c r="O6151" s="55" t="s">
        <v>87</v>
      </c>
      <c r="P6151" s="55"/>
      <c r="Q6151" s="55"/>
    </row>
    <row r="6152" spans="1:17" ht="15" customHeight="1" x14ac:dyDescent="0.3">
      <c r="A6152" s="55">
        <v>23155</v>
      </c>
      <c r="B6152" s="55" t="s">
        <v>2021</v>
      </c>
      <c r="C6152" s="55" t="s">
        <v>2022</v>
      </c>
      <c r="D6152" s="55"/>
      <c r="E6152" s="55">
        <v>22</v>
      </c>
      <c r="F6152" s="55">
        <v>24</v>
      </c>
      <c r="G6152" s="66">
        <v>1.5548999999999999</v>
      </c>
      <c r="H6152" s="66">
        <f t="shared" si="306"/>
        <v>1.8969779999999998</v>
      </c>
      <c r="I6152" s="55">
        <v>20</v>
      </c>
      <c r="J6152" s="55">
        <v>8</v>
      </c>
      <c r="K6152" s="55">
        <v>160</v>
      </c>
      <c r="L6152" s="55">
        <f t="shared" si="307"/>
        <v>0</v>
      </c>
      <c r="M6152" s="55">
        <f t="shared" si="308"/>
        <v>0</v>
      </c>
      <c r="N6152" s="55" t="s">
        <v>37</v>
      </c>
      <c r="O6152" s="55" t="s">
        <v>87</v>
      </c>
      <c r="P6152" s="55"/>
      <c r="Q6152" s="55"/>
    </row>
    <row r="6153" spans="1:17" ht="15" customHeight="1" x14ac:dyDescent="0.3">
      <c r="A6153" s="55">
        <v>23159</v>
      </c>
      <c r="B6153" s="55" t="s">
        <v>2023</v>
      </c>
      <c r="C6153" s="55" t="s">
        <v>2024</v>
      </c>
      <c r="D6153" s="55"/>
      <c r="E6153" s="55">
        <v>22</v>
      </c>
      <c r="F6153" s="55">
        <v>24</v>
      </c>
      <c r="G6153" s="66">
        <v>1.1949000000000001</v>
      </c>
      <c r="H6153" s="66">
        <f t="shared" si="306"/>
        <v>1.457778</v>
      </c>
      <c r="I6153" s="55">
        <v>25</v>
      </c>
      <c r="J6153" s="55">
        <v>8</v>
      </c>
      <c r="K6153" s="55">
        <v>200</v>
      </c>
      <c r="L6153" s="55">
        <f t="shared" si="307"/>
        <v>0</v>
      </c>
      <c r="M6153" s="55">
        <f t="shared" si="308"/>
        <v>0</v>
      </c>
      <c r="N6153" s="55" t="s">
        <v>37</v>
      </c>
      <c r="O6153" s="55" t="s">
        <v>87</v>
      </c>
      <c r="P6153" s="55"/>
      <c r="Q6153" s="55"/>
    </row>
    <row r="6154" spans="1:17" ht="15" customHeight="1" x14ac:dyDescent="0.3">
      <c r="A6154" s="55">
        <v>9580</v>
      </c>
      <c r="B6154" s="55" t="s">
        <v>1006</v>
      </c>
      <c r="C6154" s="55" t="s">
        <v>1947</v>
      </c>
      <c r="D6154" s="55"/>
      <c r="E6154" s="55">
        <v>22</v>
      </c>
      <c r="F6154" s="55">
        <v>12</v>
      </c>
      <c r="G6154" s="66">
        <v>0.75490000000000002</v>
      </c>
      <c r="H6154" s="66">
        <f t="shared" si="306"/>
        <v>0.92097800000000007</v>
      </c>
      <c r="I6154" s="55">
        <v>29</v>
      </c>
      <c r="J6154" s="55">
        <v>16</v>
      </c>
      <c r="K6154" s="55">
        <v>464</v>
      </c>
      <c r="L6154" s="55">
        <f t="shared" si="307"/>
        <v>0</v>
      </c>
      <c r="M6154" s="55">
        <f t="shared" si="308"/>
        <v>0</v>
      </c>
      <c r="N6154" s="55" t="s">
        <v>37</v>
      </c>
      <c r="O6154" s="55" t="s">
        <v>87</v>
      </c>
      <c r="P6154" s="56"/>
      <c r="Q6154" s="56"/>
    </row>
    <row r="6155" spans="1:17" ht="15" customHeight="1" x14ac:dyDescent="0.3">
      <c r="A6155" s="55">
        <v>9568</v>
      </c>
      <c r="B6155" s="55" t="s">
        <v>1007</v>
      </c>
      <c r="C6155" s="55" t="s">
        <v>1008</v>
      </c>
      <c r="D6155" s="55"/>
      <c r="E6155" s="55">
        <v>22</v>
      </c>
      <c r="F6155" s="55">
        <v>12</v>
      </c>
      <c r="G6155" s="66">
        <v>0.75490000000000002</v>
      </c>
      <c r="H6155" s="66">
        <f t="shared" si="306"/>
        <v>0.92097800000000007</v>
      </c>
      <c r="I6155" s="55">
        <v>29</v>
      </c>
      <c r="J6155" s="55">
        <v>16</v>
      </c>
      <c r="K6155" s="55">
        <v>464</v>
      </c>
      <c r="L6155" s="55">
        <f t="shared" si="307"/>
        <v>0</v>
      </c>
      <c r="M6155" s="55">
        <f t="shared" si="308"/>
        <v>0</v>
      </c>
      <c r="N6155" s="55" t="s">
        <v>37</v>
      </c>
      <c r="O6155" s="55" t="s">
        <v>87</v>
      </c>
      <c r="P6155" s="56"/>
      <c r="Q6155" s="56"/>
    </row>
    <row r="6156" spans="1:17" ht="15" customHeight="1" x14ac:dyDescent="0.3">
      <c r="A6156" s="55">
        <v>23163</v>
      </c>
      <c r="B6156" s="55" t="s">
        <v>2029</v>
      </c>
      <c r="C6156" s="55" t="s">
        <v>2030</v>
      </c>
      <c r="D6156" s="55"/>
      <c r="E6156" s="55">
        <v>22</v>
      </c>
      <c r="F6156" s="55">
        <v>12</v>
      </c>
      <c r="G6156" s="66">
        <v>0.75490000000000002</v>
      </c>
      <c r="H6156" s="66">
        <f t="shared" si="306"/>
        <v>0.92097800000000007</v>
      </c>
      <c r="I6156" s="55">
        <v>29</v>
      </c>
      <c r="J6156" s="55">
        <v>16</v>
      </c>
      <c r="K6156" s="55">
        <v>464</v>
      </c>
      <c r="L6156" s="55">
        <f t="shared" si="307"/>
        <v>0</v>
      </c>
      <c r="M6156" s="55">
        <f t="shared" si="308"/>
        <v>0</v>
      </c>
      <c r="N6156" s="55" t="s">
        <v>37</v>
      </c>
      <c r="O6156" s="55" t="s">
        <v>87</v>
      </c>
      <c r="P6156" s="55"/>
      <c r="Q6156" s="55"/>
    </row>
    <row r="6157" spans="1:17" ht="15" customHeight="1" x14ac:dyDescent="0.3">
      <c r="A6157" s="55">
        <v>18008</v>
      </c>
      <c r="B6157" s="55" t="s">
        <v>1009</v>
      </c>
      <c r="C6157" s="55" t="s">
        <v>1010</v>
      </c>
      <c r="D6157" s="55"/>
      <c r="E6157" s="55">
        <v>22</v>
      </c>
      <c r="F6157" s="55">
        <v>12</v>
      </c>
      <c r="G6157" s="66">
        <v>2.6949000000000001</v>
      </c>
      <c r="H6157" s="66">
        <f t="shared" si="306"/>
        <v>3.2877780000000003</v>
      </c>
      <c r="I6157" s="55">
        <v>57</v>
      </c>
      <c r="J6157" s="55">
        <v>5</v>
      </c>
      <c r="K6157" s="55">
        <v>285</v>
      </c>
      <c r="L6157" s="55">
        <f t="shared" si="307"/>
        <v>0</v>
      </c>
      <c r="M6157" s="55">
        <f t="shared" si="308"/>
        <v>0</v>
      </c>
      <c r="N6157" s="55" t="s">
        <v>37</v>
      </c>
      <c r="O6157" s="55" t="s">
        <v>87</v>
      </c>
      <c r="P6157" s="55"/>
      <c r="Q6157" s="55"/>
    </row>
    <row r="6158" spans="1:17" ht="15" customHeight="1" x14ac:dyDescent="0.3">
      <c r="A6158" s="55">
        <v>17431</v>
      </c>
      <c r="B6158" s="55" t="s">
        <v>1011</v>
      </c>
      <c r="C6158" s="55" t="s">
        <v>1012</v>
      </c>
      <c r="D6158" s="55"/>
      <c r="E6158" s="55">
        <v>22</v>
      </c>
      <c r="F6158" s="55">
        <v>12</v>
      </c>
      <c r="G6158" s="66">
        <v>2.6949000000000001</v>
      </c>
      <c r="H6158" s="66">
        <f t="shared" si="306"/>
        <v>3.2877780000000003</v>
      </c>
      <c r="I6158" s="55">
        <v>54</v>
      </c>
      <c r="J6158" s="55">
        <v>5</v>
      </c>
      <c r="K6158" s="55">
        <v>270</v>
      </c>
      <c r="L6158" s="55">
        <f t="shared" si="307"/>
        <v>0</v>
      </c>
      <c r="M6158" s="55">
        <f t="shared" si="308"/>
        <v>0</v>
      </c>
      <c r="N6158" s="55" t="s">
        <v>37</v>
      </c>
      <c r="O6158" s="55" t="s">
        <v>87</v>
      </c>
      <c r="P6158" s="55"/>
      <c r="Q6158" s="55"/>
    </row>
    <row r="6159" spans="1:17" ht="15" customHeight="1" x14ac:dyDescent="0.3">
      <c r="A6159" s="55">
        <v>20108</v>
      </c>
      <c r="B6159" s="55" t="s">
        <v>1013</v>
      </c>
      <c r="C6159" s="55" t="s">
        <v>1014</v>
      </c>
      <c r="D6159" s="55"/>
      <c r="E6159" s="55">
        <v>22</v>
      </c>
      <c r="F6159" s="55">
        <v>12</v>
      </c>
      <c r="G6159" s="66">
        <v>2.1949000000000001</v>
      </c>
      <c r="H6159" s="66">
        <f t="shared" si="306"/>
        <v>2.677778</v>
      </c>
      <c r="I6159" s="55">
        <v>6</v>
      </c>
      <c r="J6159" s="55">
        <v>7</v>
      </c>
      <c r="K6159" s="55">
        <v>42</v>
      </c>
      <c r="L6159" s="55">
        <f t="shared" si="307"/>
        <v>0</v>
      </c>
      <c r="M6159" s="55">
        <f t="shared" si="308"/>
        <v>0</v>
      </c>
      <c r="N6159" s="55" t="s">
        <v>37</v>
      </c>
      <c r="O6159" s="55" t="s">
        <v>87</v>
      </c>
      <c r="P6159" s="55"/>
      <c r="Q6159" s="55"/>
    </row>
    <row r="6160" spans="1:17" ht="15" customHeight="1" x14ac:dyDescent="0.3">
      <c r="A6160" s="55">
        <v>20579</v>
      </c>
      <c r="B6160" s="55" t="s">
        <v>1015</v>
      </c>
      <c r="C6160" s="55" t="s">
        <v>1016</v>
      </c>
      <c r="D6160" s="55"/>
      <c r="E6160" s="55">
        <v>22</v>
      </c>
      <c r="F6160" s="55">
        <v>12</v>
      </c>
      <c r="G6160" s="66">
        <v>2.0949</v>
      </c>
      <c r="H6160" s="66">
        <f t="shared" si="306"/>
        <v>2.5557780000000001</v>
      </c>
      <c r="I6160" s="55">
        <v>8</v>
      </c>
      <c r="J6160" s="55">
        <v>3</v>
      </c>
      <c r="K6160" s="55">
        <v>24</v>
      </c>
      <c r="L6160" s="55">
        <f t="shared" si="307"/>
        <v>0</v>
      </c>
      <c r="M6160" s="55">
        <f t="shared" si="308"/>
        <v>0</v>
      </c>
      <c r="N6160" s="55" t="s">
        <v>37</v>
      </c>
      <c r="O6160" s="55" t="s">
        <v>41</v>
      </c>
      <c r="P6160" s="55"/>
      <c r="Q6160" s="55"/>
    </row>
    <row r="6161" spans="1:17" ht="15" customHeight="1" x14ac:dyDescent="0.3">
      <c r="A6161" s="55">
        <v>20580</v>
      </c>
      <c r="B6161" s="55" t="s">
        <v>1017</v>
      </c>
      <c r="C6161" s="55" t="s">
        <v>1018</v>
      </c>
      <c r="D6161" s="55"/>
      <c r="E6161" s="55">
        <v>22</v>
      </c>
      <c r="F6161" s="55">
        <v>12</v>
      </c>
      <c r="G6161" s="66">
        <v>2.0949</v>
      </c>
      <c r="H6161" s="66">
        <f t="shared" si="306"/>
        <v>2.5557780000000001</v>
      </c>
      <c r="I6161" s="55">
        <v>8</v>
      </c>
      <c r="J6161" s="55">
        <v>3</v>
      </c>
      <c r="K6161" s="55">
        <v>24</v>
      </c>
      <c r="L6161" s="55">
        <f t="shared" si="307"/>
        <v>0</v>
      </c>
      <c r="M6161" s="55">
        <f t="shared" si="308"/>
        <v>0</v>
      </c>
      <c r="N6161" s="55" t="s">
        <v>37</v>
      </c>
      <c r="O6161" s="55" t="s">
        <v>41</v>
      </c>
      <c r="P6161" s="55"/>
      <c r="Q6161" s="55"/>
    </row>
    <row r="6162" spans="1:17" ht="15" customHeight="1" x14ac:dyDescent="0.25">
      <c r="A6162" s="57">
        <v>20574</v>
      </c>
      <c r="B6162" s="57" t="s">
        <v>4607</v>
      </c>
      <c r="C6162" s="57" t="s">
        <v>4608</v>
      </c>
      <c r="D6162" s="57"/>
      <c r="E6162" s="57">
        <v>22</v>
      </c>
      <c r="F6162" s="57">
        <v>12</v>
      </c>
      <c r="G6162" s="58">
        <v>1.1549</v>
      </c>
      <c r="H6162" s="58">
        <f t="shared" si="306"/>
        <v>1.4089780000000001</v>
      </c>
      <c r="I6162" s="57">
        <v>12</v>
      </c>
      <c r="J6162" s="57">
        <v>4</v>
      </c>
      <c r="K6162" s="57">
        <v>48</v>
      </c>
      <c r="L6162" s="57">
        <f t="shared" si="307"/>
        <v>0</v>
      </c>
      <c r="M6162" s="57">
        <f t="shared" si="308"/>
        <v>0</v>
      </c>
      <c r="N6162" s="57" t="s">
        <v>37</v>
      </c>
      <c r="O6162" s="57" t="s">
        <v>41</v>
      </c>
      <c r="P6162" s="57" t="s">
        <v>2231</v>
      </c>
      <c r="Q6162" s="57"/>
    </row>
    <row r="6163" spans="1:17" ht="15" customHeight="1" x14ac:dyDescent="0.25">
      <c r="A6163" s="57">
        <v>20578</v>
      </c>
      <c r="B6163" s="57" t="s">
        <v>4611</v>
      </c>
      <c r="C6163" s="57" t="s">
        <v>4612</v>
      </c>
      <c r="D6163" s="57"/>
      <c r="E6163" s="57">
        <v>22</v>
      </c>
      <c r="F6163" s="57">
        <v>12</v>
      </c>
      <c r="G6163" s="58">
        <v>1.1549</v>
      </c>
      <c r="H6163" s="58">
        <f t="shared" si="306"/>
        <v>1.4089780000000001</v>
      </c>
      <c r="I6163" s="57">
        <v>12</v>
      </c>
      <c r="J6163" s="57">
        <v>4</v>
      </c>
      <c r="K6163" s="57">
        <v>48</v>
      </c>
      <c r="L6163" s="57">
        <f t="shared" si="307"/>
        <v>0</v>
      </c>
      <c r="M6163" s="57">
        <f t="shared" si="308"/>
        <v>0</v>
      </c>
      <c r="N6163" s="57" t="s">
        <v>37</v>
      </c>
      <c r="O6163" s="57" t="s">
        <v>41</v>
      </c>
      <c r="P6163" s="57" t="s">
        <v>2231</v>
      </c>
      <c r="Q6163" s="57"/>
    </row>
    <row r="6164" spans="1:17" ht="15" customHeight="1" x14ac:dyDescent="0.25">
      <c r="A6164" s="57">
        <v>20577</v>
      </c>
      <c r="B6164" s="57" t="s">
        <v>4609</v>
      </c>
      <c r="C6164" s="57" t="s">
        <v>4610</v>
      </c>
      <c r="D6164" s="57"/>
      <c r="E6164" s="57">
        <v>22</v>
      </c>
      <c r="F6164" s="57">
        <v>12</v>
      </c>
      <c r="G6164" s="58">
        <v>1.1549</v>
      </c>
      <c r="H6164" s="58">
        <f t="shared" si="306"/>
        <v>1.4089780000000001</v>
      </c>
      <c r="I6164" s="57">
        <v>12</v>
      </c>
      <c r="J6164" s="57">
        <v>4</v>
      </c>
      <c r="K6164" s="57">
        <v>48</v>
      </c>
      <c r="L6164" s="57">
        <f t="shared" si="307"/>
        <v>0</v>
      </c>
      <c r="M6164" s="57">
        <f t="shared" si="308"/>
        <v>0</v>
      </c>
      <c r="N6164" s="57" t="s">
        <v>37</v>
      </c>
      <c r="O6164" s="57" t="s">
        <v>41</v>
      </c>
      <c r="P6164" s="57" t="s">
        <v>2231</v>
      </c>
      <c r="Q6164" s="57"/>
    </row>
    <row r="6165" spans="1:17" ht="15" customHeight="1" x14ac:dyDescent="0.25">
      <c r="A6165" s="57">
        <v>20583</v>
      </c>
      <c r="B6165" s="57" t="s">
        <v>4615</v>
      </c>
      <c r="C6165" s="57" t="s">
        <v>4616</v>
      </c>
      <c r="D6165" s="57"/>
      <c r="E6165" s="57">
        <v>22</v>
      </c>
      <c r="F6165" s="57">
        <v>4</v>
      </c>
      <c r="G6165" s="58">
        <v>2.6549</v>
      </c>
      <c r="H6165" s="58">
        <f t="shared" si="306"/>
        <v>3.2389779999999999</v>
      </c>
      <c r="I6165" s="57">
        <v>10</v>
      </c>
      <c r="J6165" s="57">
        <v>3</v>
      </c>
      <c r="K6165" s="57">
        <v>30</v>
      </c>
      <c r="L6165" s="57">
        <f t="shared" si="307"/>
        <v>0</v>
      </c>
      <c r="M6165" s="57">
        <f t="shared" si="308"/>
        <v>0</v>
      </c>
      <c r="N6165" s="57" t="s">
        <v>37</v>
      </c>
      <c r="O6165" s="57" t="s">
        <v>41</v>
      </c>
      <c r="P6165" s="57" t="s">
        <v>2231</v>
      </c>
      <c r="Q6165" s="57"/>
    </row>
    <row r="6166" spans="1:17" ht="15" customHeight="1" x14ac:dyDescent="0.25">
      <c r="A6166" s="57">
        <v>20582</v>
      </c>
      <c r="B6166" s="57" t="s">
        <v>4613</v>
      </c>
      <c r="C6166" s="57" t="s">
        <v>4614</v>
      </c>
      <c r="D6166" s="57"/>
      <c r="E6166" s="57">
        <v>22</v>
      </c>
      <c r="F6166" s="57">
        <v>4</v>
      </c>
      <c r="G6166" s="58">
        <v>2.6549</v>
      </c>
      <c r="H6166" s="58">
        <f t="shared" si="306"/>
        <v>3.2389779999999999</v>
      </c>
      <c r="I6166" s="57">
        <v>10</v>
      </c>
      <c r="J6166" s="57">
        <v>3</v>
      </c>
      <c r="K6166" s="57">
        <v>30</v>
      </c>
      <c r="L6166" s="57">
        <f t="shared" si="307"/>
        <v>0</v>
      </c>
      <c r="M6166" s="57">
        <f t="shared" si="308"/>
        <v>0</v>
      </c>
      <c r="N6166" s="57" t="s">
        <v>37</v>
      </c>
      <c r="O6166" s="57" t="s">
        <v>41</v>
      </c>
      <c r="P6166" s="57" t="s">
        <v>2231</v>
      </c>
      <c r="Q6166" s="57"/>
    </row>
    <row r="6167" spans="1:17" ht="15" customHeight="1" x14ac:dyDescent="0.25">
      <c r="A6167" s="57">
        <v>23056</v>
      </c>
      <c r="B6167" s="57" t="s">
        <v>4785</v>
      </c>
      <c r="C6167" s="57" t="s">
        <v>4786</v>
      </c>
      <c r="D6167" s="57"/>
      <c r="E6167" s="57">
        <v>22</v>
      </c>
      <c r="F6167" s="57">
        <v>4</v>
      </c>
      <c r="G6167" s="58">
        <v>2.6549</v>
      </c>
      <c r="H6167" s="58">
        <f t="shared" si="306"/>
        <v>3.2389779999999999</v>
      </c>
      <c r="I6167" s="57">
        <v>10</v>
      </c>
      <c r="J6167" s="57">
        <v>3</v>
      </c>
      <c r="K6167" s="57">
        <v>30</v>
      </c>
      <c r="L6167" s="57">
        <f t="shared" si="307"/>
        <v>0</v>
      </c>
      <c r="M6167" s="57">
        <f t="shared" si="308"/>
        <v>0</v>
      </c>
      <c r="N6167" s="57" t="s">
        <v>37</v>
      </c>
      <c r="O6167" s="57" t="s">
        <v>41</v>
      </c>
      <c r="P6167" s="57" t="s">
        <v>2231</v>
      </c>
      <c r="Q6167" s="57"/>
    </row>
    <row r="6168" spans="1:17" ht="15" customHeight="1" x14ac:dyDescent="0.25">
      <c r="A6168" s="57">
        <v>20584</v>
      </c>
      <c r="B6168" s="57" t="s">
        <v>4617</v>
      </c>
      <c r="C6168" s="57" t="s">
        <v>4618</v>
      </c>
      <c r="D6168" s="57"/>
      <c r="E6168" s="57">
        <v>22</v>
      </c>
      <c r="F6168" s="57">
        <v>4</v>
      </c>
      <c r="G6168" s="58">
        <v>2.6549</v>
      </c>
      <c r="H6168" s="58">
        <f t="shared" si="306"/>
        <v>3.2389779999999999</v>
      </c>
      <c r="I6168" s="57">
        <v>10</v>
      </c>
      <c r="J6168" s="57">
        <v>3</v>
      </c>
      <c r="K6168" s="57">
        <v>30</v>
      </c>
      <c r="L6168" s="57">
        <f t="shared" si="307"/>
        <v>0</v>
      </c>
      <c r="M6168" s="57">
        <f t="shared" si="308"/>
        <v>0</v>
      </c>
      <c r="N6168" s="57" t="s">
        <v>37</v>
      </c>
      <c r="O6168" s="57" t="s">
        <v>41</v>
      </c>
      <c r="P6168" s="57" t="s">
        <v>2231</v>
      </c>
      <c r="Q6168" s="57"/>
    </row>
    <row r="6169" spans="1:17" ht="15" customHeight="1" x14ac:dyDescent="0.3">
      <c r="A6169" s="55">
        <v>23057</v>
      </c>
      <c r="B6169" s="55" t="s">
        <v>1019</v>
      </c>
      <c r="C6169" s="55" t="s">
        <v>1020</v>
      </c>
      <c r="D6169" s="55"/>
      <c r="E6169" s="55">
        <v>22</v>
      </c>
      <c r="F6169" s="55">
        <v>8</v>
      </c>
      <c r="G6169" s="66">
        <v>2.6949000000000001</v>
      </c>
      <c r="H6169" s="66">
        <f t="shared" si="306"/>
        <v>3.2877780000000003</v>
      </c>
      <c r="I6169" s="55">
        <v>8</v>
      </c>
      <c r="J6169" s="55">
        <v>3</v>
      </c>
      <c r="K6169" s="55">
        <v>24</v>
      </c>
      <c r="L6169" s="55">
        <f t="shared" si="307"/>
        <v>0</v>
      </c>
      <c r="M6169" s="55">
        <f t="shared" si="308"/>
        <v>0</v>
      </c>
      <c r="N6169" s="55" t="s">
        <v>37</v>
      </c>
      <c r="O6169" s="55" t="s">
        <v>41</v>
      </c>
      <c r="P6169" s="55"/>
      <c r="Q6169" s="55"/>
    </row>
    <row r="6170" spans="1:17" ht="15" customHeight="1" x14ac:dyDescent="0.3">
      <c r="A6170" s="55">
        <v>8706</v>
      </c>
      <c r="B6170" s="55" t="s">
        <v>1021</v>
      </c>
      <c r="C6170" s="55" t="s">
        <v>1022</v>
      </c>
      <c r="D6170" s="55"/>
      <c r="E6170" s="55">
        <v>22</v>
      </c>
      <c r="F6170" s="55">
        <v>8</v>
      </c>
      <c r="G6170" s="66">
        <v>2.6949000000000001</v>
      </c>
      <c r="H6170" s="66">
        <f t="shared" si="306"/>
        <v>3.2877780000000003</v>
      </c>
      <c r="I6170" s="55">
        <v>8</v>
      </c>
      <c r="J6170" s="55">
        <v>3</v>
      </c>
      <c r="K6170" s="55">
        <v>24</v>
      </c>
      <c r="L6170" s="55">
        <f t="shared" si="307"/>
        <v>0</v>
      </c>
      <c r="M6170" s="55">
        <f t="shared" si="308"/>
        <v>0</v>
      </c>
      <c r="N6170" s="55" t="s">
        <v>37</v>
      </c>
      <c r="O6170" s="55" t="s">
        <v>41</v>
      </c>
      <c r="P6170" s="55"/>
      <c r="Q6170" s="55"/>
    </row>
    <row r="6171" spans="1:17" ht="15" customHeight="1" x14ac:dyDescent="0.3">
      <c r="A6171" s="55">
        <v>20586</v>
      </c>
      <c r="B6171" s="55" t="s">
        <v>1023</v>
      </c>
      <c r="C6171" s="55" t="s">
        <v>1024</v>
      </c>
      <c r="D6171" s="55"/>
      <c r="E6171" s="55">
        <v>22</v>
      </c>
      <c r="F6171" s="55">
        <v>8</v>
      </c>
      <c r="G6171" s="66">
        <v>2.6949000000000001</v>
      </c>
      <c r="H6171" s="66">
        <f t="shared" si="306"/>
        <v>3.2877780000000003</v>
      </c>
      <c r="I6171" s="55">
        <v>8</v>
      </c>
      <c r="J6171" s="55">
        <v>3</v>
      </c>
      <c r="K6171" s="55">
        <v>24</v>
      </c>
      <c r="L6171" s="55">
        <f t="shared" si="307"/>
        <v>0</v>
      </c>
      <c r="M6171" s="55">
        <f t="shared" si="308"/>
        <v>0</v>
      </c>
      <c r="N6171" s="55" t="s">
        <v>37</v>
      </c>
      <c r="O6171" s="55" t="s">
        <v>41</v>
      </c>
      <c r="P6171" s="55"/>
      <c r="Q6171" s="55"/>
    </row>
    <row r="6172" spans="1:17" ht="15" customHeight="1" x14ac:dyDescent="0.3">
      <c r="A6172" s="55">
        <v>22095</v>
      </c>
      <c r="B6172" s="55" t="s">
        <v>1026</v>
      </c>
      <c r="C6172" s="55" t="s">
        <v>1027</v>
      </c>
      <c r="D6172" s="55"/>
      <c r="E6172" s="55">
        <v>22</v>
      </c>
      <c r="F6172" s="55">
        <v>12</v>
      </c>
      <c r="G6172" s="66">
        <v>3.4548999999999999</v>
      </c>
      <c r="H6172" s="66">
        <f t="shared" si="306"/>
        <v>4.2149779999999994</v>
      </c>
      <c r="I6172" s="55">
        <v>19</v>
      </c>
      <c r="J6172" s="55">
        <v>6</v>
      </c>
      <c r="K6172" s="55">
        <v>114</v>
      </c>
      <c r="L6172" s="55">
        <f t="shared" si="307"/>
        <v>0</v>
      </c>
      <c r="M6172" s="55">
        <f t="shared" si="308"/>
        <v>0</v>
      </c>
      <c r="N6172" s="55" t="s">
        <v>37</v>
      </c>
      <c r="O6172" s="55" t="s">
        <v>41</v>
      </c>
      <c r="P6172" s="56"/>
      <c r="Q6172" s="56"/>
    </row>
    <row r="6173" spans="1:17" ht="15" customHeight="1" x14ac:dyDescent="0.3">
      <c r="A6173" s="55">
        <v>22096</v>
      </c>
      <c r="B6173" s="55" t="s">
        <v>1025</v>
      </c>
      <c r="C6173" s="55" t="s">
        <v>2000</v>
      </c>
      <c r="D6173" s="55"/>
      <c r="E6173" s="55">
        <v>22</v>
      </c>
      <c r="F6173" s="55">
        <v>12</v>
      </c>
      <c r="G6173" s="66">
        <v>3.4548999999999999</v>
      </c>
      <c r="H6173" s="66">
        <f t="shared" si="306"/>
        <v>4.2149779999999994</v>
      </c>
      <c r="I6173" s="55">
        <v>19</v>
      </c>
      <c r="J6173" s="55">
        <v>6</v>
      </c>
      <c r="K6173" s="55">
        <v>114</v>
      </c>
      <c r="L6173" s="55">
        <f t="shared" si="307"/>
        <v>0</v>
      </c>
      <c r="M6173" s="55">
        <f t="shared" si="308"/>
        <v>0</v>
      </c>
      <c r="N6173" s="55" t="s">
        <v>37</v>
      </c>
      <c r="O6173" s="55" t="s">
        <v>41</v>
      </c>
      <c r="P6173" s="55"/>
      <c r="Q6173" s="55"/>
    </row>
    <row r="6174" spans="1:17" ht="15" customHeight="1" x14ac:dyDescent="0.3">
      <c r="A6174" s="55">
        <v>20587</v>
      </c>
      <c r="B6174" s="55" t="s">
        <v>1028</v>
      </c>
      <c r="C6174" s="55" t="s">
        <v>1029</v>
      </c>
      <c r="D6174" s="55"/>
      <c r="E6174" s="55">
        <v>22</v>
      </c>
      <c r="F6174" s="55">
        <v>12</v>
      </c>
      <c r="G6174" s="66">
        <v>1.2548999999999999</v>
      </c>
      <c r="H6174" s="66">
        <f t="shared" si="306"/>
        <v>1.530978</v>
      </c>
      <c r="I6174" s="55">
        <v>34</v>
      </c>
      <c r="J6174" s="55">
        <v>6</v>
      </c>
      <c r="K6174" s="55">
        <v>204</v>
      </c>
      <c r="L6174" s="55">
        <f t="shared" si="307"/>
        <v>0</v>
      </c>
      <c r="M6174" s="55">
        <f t="shared" si="308"/>
        <v>0</v>
      </c>
      <c r="N6174" s="55" t="s">
        <v>37</v>
      </c>
      <c r="O6174" s="55" t="s">
        <v>619</v>
      </c>
      <c r="P6174" s="55"/>
      <c r="Q6174" s="55"/>
    </row>
    <row r="6175" spans="1:17" ht="15" customHeight="1" x14ac:dyDescent="0.3">
      <c r="A6175" s="55">
        <v>18695</v>
      </c>
      <c r="B6175" s="55" t="s">
        <v>1030</v>
      </c>
      <c r="C6175" s="55" t="s">
        <v>1031</v>
      </c>
      <c r="D6175" s="55"/>
      <c r="E6175" s="55">
        <v>22</v>
      </c>
      <c r="F6175" s="55">
        <v>12</v>
      </c>
      <c r="G6175" s="66">
        <v>1.6948999999999999</v>
      </c>
      <c r="H6175" s="66">
        <f t="shared" si="306"/>
        <v>2.0677779999999997</v>
      </c>
      <c r="I6175" s="55">
        <v>15</v>
      </c>
      <c r="J6175" s="55">
        <v>4</v>
      </c>
      <c r="K6175" s="55">
        <v>60</v>
      </c>
      <c r="L6175" s="55">
        <f t="shared" si="307"/>
        <v>0</v>
      </c>
      <c r="M6175" s="55">
        <f t="shared" si="308"/>
        <v>0</v>
      </c>
      <c r="N6175" s="55" t="s">
        <v>37</v>
      </c>
      <c r="O6175" s="55" t="s">
        <v>87</v>
      </c>
      <c r="P6175" s="55"/>
      <c r="Q6175" s="55"/>
    </row>
    <row r="6176" spans="1:17" ht="15" customHeight="1" x14ac:dyDescent="0.3">
      <c r="A6176" s="55">
        <v>18696</v>
      </c>
      <c r="B6176" s="55" t="s">
        <v>1032</v>
      </c>
      <c r="C6176" s="55" t="s">
        <v>1033</v>
      </c>
      <c r="D6176" s="55"/>
      <c r="E6176" s="55">
        <v>22</v>
      </c>
      <c r="F6176" s="55">
        <v>12</v>
      </c>
      <c r="G6176" s="66">
        <v>1.6948999999999999</v>
      </c>
      <c r="H6176" s="66">
        <f t="shared" si="306"/>
        <v>2.0677779999999997</v>
      </c>
      <c r="I6176" s="55">
        <v>15</v>
      </c>
      <c r="J6176" s="55">
        <v>4</v>
      </c>
      <c r="K6176" s="55">
        <v>60</v>
      </c>
      <c r="L6176" s="55">
        <f t="shared" si="307"/>
        <v>0</v>
      </c>
      <c r="M6176" s="55">
        <f t="shared" si="308"/>
        <v>0</v>
      </c>
      <c r="N6176" s="55" t="s">
        <v>37</v>
      </c>
      <c r="O6176" s="55" t="s">
        <v>87</v>
      </c>
      <c r="P6176" s="55"/>
      <c r="Q6176" s="55"/>
    </row>
    <row r="6177" spans="1:17" ht="15" customHeight="1" x14ac:dyDescent="0.3">
      <c r="A6177" s="55">
        <v>18694</v>
      </c>
      <c r="B6177" s="55" t="s">
        <v>1034</v>
      </c>
      <c r="C6177" s="55" t="s">
        <v>1035</v>
      </c>
      <c r="D6177" s="55"/>
      <c r="E6177" s="55">
        <v>22</v>
      </c>
      <c r="F6177" s="55">
        <v>12</v>
      </c>
      <c r="G6177" s="66">
        <v>1.6948999999999999</v>
      </c>
      <c r="H6177" s="66">
        <f t="shared" si="306"/>
        <v>2.0677779999999997</v>
      </c>
      <c r="I6177" s="55">
        <v>15</v>
      </c>
      <c r="J6177" s="55">
        <v>4</v>
      </c>
      <c r="K6177" s="55">
        <v>60</v>
      </c>
      <c r="L6177" s="55">
        <f t="shared" si="307"/>
        <v>0</v>
      </c>
      <c r="M6177" s="55">
        <f t="shared" si="308"/>
        <v>0</v>
      </c>
      <c r="N6177" s="55" t="s">
        <v>37</v>
      </c>
      <c r="O6177" s="55" t="s">
        <v>87</v>
      </c>
      <c r="P6177" s="55"/>
      <c r="Q6177" s="55"/>
    </row>
    <row r="6178" spans="1:17" ht="15" customHeight="1" x14ac:dyDescent="0.3">
      <c r="A6178" s="55">
        <v>18691</v>
      </c>
      <c r="B6178" s="55" t="s">
        <v>1036</v>
      </c>
      <c r="C6178" s="55" t="s">
        <v>1037</v>
      </c>
      <c r="D6178" s="55"/>
      <c r="E6178" s="55">
        <v>22</v>
      </c>
      <c r="F6178" s="55">
        <v>12</v>
      </c>
      <c r="G6178" s="66">
        <v>1.6948999999999999</v>
      </c>
      <c r="H6178" s="66">
        <f t="shared" si="306"/>
        <v>2.0677779999999997</v>
      </c>
      <c r="I6178" s="55">
        <v>15</v>
      </c>
      <c r="J6178" s="55">
        <v>4</v>
      </c>
      <c r="K6178" s="55">
        <v>60</v>
      </c>
      <c r="L6178" s="55">
        <f t="shared" si="307"/>
        <v>0</v>
      </c>
      <c r="M6178" s="55">
        <f t="shared" si="308"/>
        <v>0</v>
      </c>
      <c r="N6178" s="55" t="s">
        <v>37</v>
      </c>
      <c r="O6178" s="55" t="s">
        <v>87</v>
      </c>
      <c r="P6178" s="55"/>
      <c r="Q6178" s="55"/>
    </row>
    <row r="6179" spans="1:17" ht="15" customHeight="1" x14ac:dyDescent="0.3">
      <c r="A6179" s="55">
        <v>18693</v>
      </c>
      <c r="B6179" s="55" t="s">
        <v>1038</v>
      </c>
      <c r="C6179" s="55" t="s">
        <v>1039</v>
      </c>
      <c r="D6179" s="55"/>
      <c r="E6179" s="55">
        <v>22</v>
      </c>
      <c r="F6179" s="55">
        <v>12</v>
      </c>
      <c r="G6179" s="66">
        <v>1.6948999999999999</v>
      </c>
      <c r="H6179" s="66">
        <f t="shared" ref="H6179:H6242" si="309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7"/>
        <v>0</v>
      </c>
      <c r="M6179" s="55">
        <f t="shared" si="308"/>
        <v>0</v>
      </c>
      <c r="N6179" s="55" t="s">
        <v>37</v>
      </c>
      <c r="O6179" s="55" t="s">
        <v>87</v>
      </c>
      <c r="P6179" s="55"/>
      <c r="Q6179" s="55"/>
    </row>
    <row r="6180" spans="1:17" ht="15" customHeight="1" x14ac:dyDescent="0.3">
      <c r="A6180" s="55">
        <v>18692</v>
      </c>
      <c r="B6180" s="55" t="s">
        <v>1040</v>
      </c>
      <c r="C6180" s="55" t="s">
        <v>1041</v>
      </c>
      <c r="D6180" s="55"/>
      <c r="E6180" s="55">
        <v>22</v>
      </c>
      <c r="F6180" s="55">
        <v>12</v>
      </c>
      <c r="G6180" s="66">
        <v>1.6948999999999999</v>
      </c>
      <c r="H6180" s="66">
        <f t="shared" si="309"/>
        <v>2.0677779999999997</v>
      </c>
      <c r="I6180" s="55">
        <v>15</v>
      </c>
      <c r="J6180" s="55">
        <v>4</v>
      </c>
      <c r="K6180" s="55">
        <v>60</v>
      </c>
      <c r="L6180" s="55">
        <f t="shared" si="307"/>
        <v>0</v>
      </c>
      <c r="M6180" s="55">
        <f t="shared" si="308"/>
        <v>0</v>
      </c>
      <c r="N6180" s="55" t="s">
        <v>37</v>
      </c>
      <c r="O6180" s="55" t="s">
        <v>87</v>
      </c>
      <c r="P6180" s="55"/>
      <c r="Q6180" s="55"/>
    </row>
    <row r="6181" spans="1:17" ht="15" customHeight="1" x14ac:dyDescent="0.25">
      <c r="A6181" s="57">
        <v>18684</v>
      </c>
      <c r="B6181" s="57" t="s">
        <v>4547</v>
      </c>
      <c r="C6181" s="57" t="s">
        <v>4548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9"/>
        <v>1.0917779999999999</v>
      </c>
      <c r="I6181" s="57">
        <v>29</v>
      </c>
      <c r="J6181" s="57">
        <v>5</v>
      </c>
      <c r="K6181" s="57">
        <v>145</v>
      </c>
      <c r="L6181" s="57">
        <f t="shared" si="307"/>
        <v>0</v>
      </c>
      <c r="M6181" s="57">
        <f t="shared" si="308"/>
        <v>0</v>
      </c>
      <c r="N6181" s="57" t="s">
        <v>37</v>
      </c>
      <c r="O6181" s="57" t="s">
        <v>87</v>
      </c>
      <c r="P6181" s="57" t="s">
        <v>2231</v>
      </c>
      <c r="Q6181" s="57"/>
    </row>
    <row r="6182" spans="1:17" ht="15" customHeight="1" x14ac:dyDescent="0.3">
      <c r="A6182" s="55">
        <v>8756</v>
      </c>
      <c r="B6182" s="55" t="s">
        <v>1042</v>
      </c>
      <c r="C6182" s="55" t="s">
        <v>1043</v>
      </c>
      <c r="D6182" s="55"/>
      <c r="E6182" s="55">
        <v>22</v>
      </c>
      <c r="F6182" s="55">
        <v>18</v>
      </c>
      <c r="G6182" s="66">
        <v>1.4548999999999999</v>
      </c>
      <c r="H6182" s="66">
        <f t="shared" si="309"/>
        <v>1.7749779999999999</v>
      </c>
      <c r="I6182" s="55">
        <v>12</v>
      </c>
      <c r="J6182" s="55">
        <v>5</v>
      </c>
      <c r="K6182" s="55">
        <v>60</v>
      </c>
      <c r="L6182" s="55">
        <f t="shared" si="307"/>
        <v>0</v>
      </c>
      <c r="M6182" s="55">
        <f t="shared" si="308"/>
        <v>0</v>
      </c>
      <c r="N6182" s="55" t="s">
        <v>37</v>
      </c>
      <c r="O6182" s="55" t="s">
        <v>87</v>
      </c>
      <c r="P6182" s="55"/>
      <c r="Q6182" s="55"/>
    </row>
    <row r="6183" spans="1:17" ht="15" customHeight="1" x14ac:dyDescent="0.3">
      <c r="A6183" s="55">
        <v>18729</v>
      </c>
      <c r="B6183" s="55" t="s">
        <v>1044</v>
      </c>
      <c r="C6183" s="55" t="s">
        <v>1045</v>
      </c>
      <c r="D6183" s="55"/>
      <c r="E6183" s="55">
        <v>22</v>
      </c>
      <c r="F6183" s="55">
        <v>12</v>
      </c>
      <c r="G6183" s="66">
        <v>2.2549000000000001</v>
      </c>
      <c r="H6183" s="66">
        <f t="shared" si="309"/>
        <v>2.7509779999999999</v>
      </c>
      <c r="I6183" s="55">
        <v>36</v>
      </c>
      <c r="J6183" s="55">
        <v>7</v>
      </c>
      <c r="K6183" s="55">
        <v>252</v>
      </c>
      <c r="L6183" s="55">
        <f t="shared" si="307"/>
        <v>0</v>
      </c>
      <c r="M6183" s="55">
        <f t="shared" si="308"/>
        <v>0</v>
      </c>
      <c r="N6183" s="55" t="s">
        <v>37</v>
      </c>
      <c r="O6183" s="55" t="s">
        <v>87</v>
      </c>
      <c r="P6183" s="55"/>
      <c r="Q6183" s="55"/>
    </row>
    <row r="6184" spans="1:17" ht="15" customHeight="1" x14ac:dyDescent="0.3">
      <c r="A6184" s="55">
        <v>18728</v>
      </c>
      <c r="B6184" s="55" t="s">
        <v>1973</v>
      </c>
      <c r="C6184" s="55" t="s">
        <v>1046</v>
      </c>
      <c r="D6184" s="55"/>
      <c r="E6184" s="55">
        <v>22</v>
      </c>
      <c r="F6184" s="55">
        <v>12</v>
      </c>
      <c r="G6184" s="66">
        <v>2.2549000000000001</v>
      </c>
      <c r="H6184" s="66">
        <f t="shared" si="309"/>
        <v>2.7509779999999999</v>
      </c>
      <c r="I6184" s="55">
        <v>36</v>
      </c>
      <c r="J6184" s="55">
        <v>7</v>
      </c>
      <c r="K6184" s="55">
        <v>252</v>
      </c>
      <c r="L6184" s="55">
        <f t="shared" si="307"/>
        <v>0</v>
      </c>
      <c r="M6184" s="55">
        <f t="shared" si="308"/>
        <v>0</v>
      </c>
      <c r="N6184" s="55" t="s">
        <v>37</v>
      </c>
      <c r="O6184" s="55" t="s">
        <v>87</v>
      </c>
      <c r="P6184" s="55"/>
      <c r="Q6184" s="55"/>
    </row>
    <row r="6185" spans="1:17" ht="15" customHeight="1" x14ac:dyDescent="0.3">
      <c r="A6185" s="55">
        <v>10318</v>
      </c>
      <c r="B6185" s="55" t="s">
        <v>1047</v>
      </c>
      <c r="C6185" s="55" t="s">
        <v>1048</v>
      </c>
      <c r="D6185" s="55"/>
      <c r="E6185" s="55">
        <v>22</v>
      </c>
      <c r="F6185" s="55">
        <v>6</v>
      </c>
      <c r="G6185" s="66">
        <v>2.2549000000000001</v>
      </c>
      <c r="H6185" s="66">
        <f t="shared" si="309"/>
        <v>2.7509779999999999</v>
      </c>
      <c r="I6185" s="55">
        <v>46</v>
      </c>
      <c r="J6185" s="55">
        <v>9</v>
      </c>
      <c r="K6185" s="55">
        <v>414</v>
      </c>
      <c r="L6185" s="55">
        <f t="shared" si="307"/>
        <v>0</v>
      </c>
      <c r="M6185" s="55">
        <f t="shared" si="308"/>
        <v>0</v>
      </c>
      <c r="N6185" s="55" t="s">
        <v>37</v>
      </c>
      <c r="O6185" s="55" t="s">
        <v>87</v>
      </c>
      <c r="P6185" s="55"/>
      <c r="Q6185" s="55"/>
    </row>
    <row r="6186" spans="1:17" ht="15" customHeight="1" x14ac:dyDescent="0.3">
      <c r="A6186" s="55">
        <v>18714</v>
      </c>
      <c r="B6186" s="55" t="s">
        <v>1972</v>
      </c>
      <c r="C6186" s="55" t="s">
        <v>1049</v>
      </c>
      <c r="D6186" s="55"/>
      <c r="E6186" s="55">
        <v>22</v>
      </c>
      <c r="F6186" s="55">
        <v>6</v>
      </c>
      <c r="G6186" s="66">
        <v>2.2549000000000001</v>
      </c>
      <c r="H6186" s="66">
        <f t="shared" si="309"/>
        <v>2.7509779999999999</v>
      </c>
      <c r="I6186" s="55">
        <v>46</v>
      </c>
      <c r="J6186" s="55">
        <v>9</v>
      </c>
      <c r="K6186" s="55">
        <v>414</v>
      </c>
      <c r="L6186" s="55">
        <f t="shared" si="307"/>
        <v>0</v>
      </c>
      <c r="M6186" s="55">
        <f t="shared" si="308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18706</v>
      </c>
      <c r="B6187" s="55" t="s">
        <v>1050</v>
      </c>
      <c r="C6187" s="55" t="s">
        <v>1051</v>
      </c>
      <c r="D6187" s="55"/>
      <c r="E6187" s="55">
        <v>22</v>
      </c>
      <c r="F6187" s="55">
        <v>12</v>
      </c>
      <c r="G6187" s="66">
        <v>2.2948999999999997</v>
      </c>
      <c r="H6187" s="66">
        <f t="shared" si="309"/>
        <v>2.7997779999999999</v>
      </c>
      <c r="I6187" s="55">
        <v>32</v>
      </c>
      <c r="J6187" s="55">
        <v>5</v>
      </c>
      <c r="K6187" s="55">
        <v>160</v>
      </c>
      <c r="L6187" s="55">
        <f t="shared" si="307"/>
        <v>0</v>
      </c>
      <c r="M6187" s="55">
        <f t="shared" si="308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18704</v>
      </c>
      <c r="B6188" s="55" t="s">
        <v>1052</v>
      </c>
      <c r="C6188" s="55" t="s">
        <v>1053</v>
      </c>
      <c r="D6188" s="55"/>
      <c r="E6188" s="55">
        <v>22</v>
      </c>
      <c r="F6188" s="55">
        <v>12</v>
      </c>
      <c r="G6188" s="66">
        <v>2.2948999999999997</v>
      </c>
      <c r="H6188" s="66">
        <f t="shared" si="309"/>
        <v>2.7997779999999999</v>
      </c>
      <c r="I6188" s="55">
        <v>32</v>
      </c>
      <c r="J6188" s="55">
        <v>5</v>
      </c>
      <c r="K6188" s="55">
        <v>160</v>
      </c>
      <c r="L6188" s="55">
        <f t="shared" si="307"/>
        <v>0</v>
      </c>
      <c r="M6188" s="55">
        <f t="shared" si="308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18705</v>
      </c>
      <c r="B6189" s="55" t="s">
        <v>1054</v>
      </c>
      <c r="C6189" s="55" t="s">
        <v>1055</v>
      </c>
      <c r="D6189" s="55"/>
      <c r="E6189" s="55">
        <v>22</v>
      </c>
      <c r="F6189" s="55">
        <v>12</v>
      </c>
      <c r="G6189" s="66">
        <v>2.2948999999999997</v>
      </c>
      <c r="H6189" s="66">
        <f t="shared" si="309"/>
        <v>2.7997779999999999</v>
      </c>
      <c r="I6189" s="55">
        <v>32</v>
      </c>
      <c r="J6189" s="55">
        <v>5</v>
      </c>
      <c r="K6189" s="55">
        <v>160</v>
      </c>
      <c r="L6189" s="55">
        <f t="shared" si="307"/>
        <v>0</v>
      </c>
      <c r="M6189" s="55">
        <f t="shared" si="308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18702</v>
      </c>
      <c r="B6190" s="55" t="s">
        <v>1056</v>
      </c>
      <c r="C6190" s="55" t="s">
        <v>1057</v>
      </c>
      <c r="D6190" s="55"/>
      <c r="E6190" s="55">
        <v>22</v>
      </c>
      <c r="F6190" s="55">
        <v>12</v>
      </c>
      <c r="G6190" s="66">
        <v>2.2948999999999997</v>
      </c>
      <c r="H6190" s="66">
        <f t="shared" si="309"/>
        <v>2.7997779999999999</v>
      </c>
      <c r="I6190" s="55">
        <v>32</v>
      </c>
      <c r="J6190" s="55">
        <v>5</v>
      </c>
      <c r="K6190" s="55">
        <v>160</v>
      </c>
      <c r="L6190" s="55">
        <f t="shared" si="307"/>
        <v>0</v>
      </c>
      <c r="M6190" s="55">
        <f t="shared" si="308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18699</v>
      </c>
      <c r="B6191" s="55" t="s">
        <v>1058</v>
      </c>
      <c r="C6191" s="55" t="s">
        <v>1059</v>
      </c>
      <c r="D6191" s="55"/>
      <c r="E6191" s="55">
        <v>22</v>
      </c>
      <c r="F6191" s="55">
        <v>12</v>
      </c>
      <c r="G6191" s="66">
        <v>2.2948999999999997</v>
      </c>
      <c r="H6191" s="66">
        <f t="shared" si="309"/>
        <v>2.7997779999999999</v>
      </c>
      <c r="I6191" s="55">
        <v>32</v>
      </c>
      <c r="J6191" s="55">
        <v>5</v>
      </c>
      <c r="K6191" s="55">
        <v>160</v>
      </c>
      <c r="L6191" s="55">
        <f t="shared" si="307"/>
        <v>0</v>
      </c>
      <c r="M6191" s="55">
        <f t="shared" si="308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18697</v>
      </c>
      <c r="B6192" s="55" t="s">
        <v>1060</v>
      </c>
      <c r="C6192" s="55" t="s">
        <v>1061</v>
      </c>
      <c r="D6192" s="55"/>
      <c r="E6192" s="55">
        <v>22</v>
      </c>
      <c r="F6192" s="55">
        <v>12</v>
      </c>
      <c r="G6192" s="66">
        <v>2.2948999999999997</v>
      </c>
      <c r="H6192" s="66">
        <f t="shared" si="309"/>
        <v>2.7997779999999999</v>
      </c>
      <c r="I6192" s="55">
        <v>32</v>
      </c>
      <c r="J6192" s="55">
        <v>5</v>
      </c>
      <c r="K6192" s="55">
        <v>160</v>
      </c>
      <c r="L6192" s="55">
        <f t="shared" si="307"/>
        <v>0</v>
      </c>
      <c r="M6192" s="55">
        <f t="shared" si="308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18703</v>
      </c>
      <c r="B6193" s="55" t="s">
        <v>1062</v>
      </c>
      <c r="C6193" s="55" t="s">
        <v>1063</v>
      </c>
      <c r="D6193" s="55"/>
      <c r="E6193" s="55">
        <v>22</v>
      </c>
      <c r="F6193" s="55">
        <v>12</v>
      </c>
      <c r="G6193" s="66">
        <v>2.2948999999999997</v>
      </c>
      <c r="H6193" s="66">
        <f t="shared" si="309"/>
        <v>2.7997779999999999</v>
      </c>
      <c r="I6193" s="55">
        <v>32</v>
      </c>
      <c r="J6193" s="55">
        <v>5</v>
      </c>
      <c r="K6193" s="55">
        <v>160</v>
      </c>
      <c r="L6193" s="55">
        <f t="shared" si="307"/>
        <v>0</v>
      </c>
      <c r="M6193" s="55">
        <f t="shared" si="308"/>
        <v>0</v>
      </c>
      <c r="N6193" s="55" t="s">
        <v>37</v>
      </c>
      <c r="O6193" s="55" t="s">
        <v>87</v>
      </c>
      <c r="P6193" s="55"/>
      <c r="Q6193" s="55"/>
    </row>
    <row r="6194" spans="1:17" ht="15" customHeight="1" x14ac:dyDescent="0.3">
      <c r="A6194" s="55">
        <v>18701</v>
      </c>
      <c r="B6194" s="55" t="s">
        <v>1064</v>
      </c>
      <c r="C6194" s="55" t="s">
        <v>1065</v>
      </c>
      <c r="D6194" s="55"/>
      <c r="E6194" s="55">
        <v>22</v>
      </c>
      <c r="F6194" s="55">
        <v>12</v>
      </c>
      <c r="G6194" s="66">
        <v>2.2948999999999997</v>
      </c>
      <c r="H6194" s="66">
        <f t="shared" si="309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10">G6194*F6194*D6194</f>
        <v>0</v>
      </c>
      <c r="M6194" s="55">
        <f t="shared" ref="M6194:M6257" si="311">H6194*F6194*D6194</f>
        <v>0</v>
      </c>
      <c r="N6194" s="55" t="s">
        <v>37</v>
      </c>
      <c r="O6194" s="55" t="s">
        <v>87</v>
      </c>
      <c r="P6194" s="55"/>
      <c r="Q6194" s="55"/>
    </row>
    <row r="6195" spans="1:17" ht="15" customHeight="1" x14ac:dyDescent="0.3">
      <c r="A6195" s="55">
        <v>22221</v>
      </c>
      <c r="B6195" s="55" t="s">
        <v>1066</v>
      </c>
      <c r="C6195" s="55" t="s">
        <v>1067</v>
      </c>
      <c r="D6195" s="55"/>
      <c r="E6195" s="55">
        <v>22</v>
      </c>
      <c r="F6195" s="55">
        <v>12</v>
      </c>
      <c r="G6195" s="66">
        <v>2.2948999999999997</v>
      </c>
      <c r="H6195" s="66">
        <f t="shared" si="309"/>
        <v>2.7997779999999999</v>
      </c>
      <c r="I6195" s="55">
        <v>32</v>
      </c>
      <c r="J6195" s="55">
        <v>5</v>
      </c>
      <c r="K6195" s="55">
        <v>160</v>
      </c>
      <c r="L6195" s="55">
        <f t="shared" si="310"/>
        <v>0</v>
      </c>
      <c r="M6195" s="55">
        <f t="shared" si="311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22220</v>
      </c>
      <c r="B6196" s="55" t="s">
        <v>1068</v>
      </c>
      <c r="C6196" s="55" t="s">
        <v>1069</v>
      </c>
      <c r="D6196" s="55"/>
      <c r="E6196" s="55">
        <v>22</v>
      </c>
      <c r="F6196" s="55">
        <v>12</v>
      </c>
      <c r="G6196" s="66">
        <v>1.8949</v>
      </c>
      <c r="H6196" s="66">
        <f t="shared" si="309"/>
        <v>2.3117779999999999</v>
      </c>
      <c r="I6196" s="55">
        <v>56</v>
      </c>
      <c r="J6196" s="55">
        <v>9</v>
      </c>
      <c r="K6196" s="55">
        <v>504</v>
      </c>
      <c r="L6196" s="55">
        <f t="shared" si="310"/>
        <v>0</v>
      </c>
      <c r="M6196" s="55">
        <f t="shared" si="311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22219</v>
      </c>
      <c r="B6197" s="55" t="s">
        <v>1070</v>
      </c>
      <c r="C6197" s="55" t="s">
        <v>1071</v>
      </c>
      <c r="D6197" s="55"/>
      <c r="E6197" s="55">
        <v>22</v>
      </c>
      <c r="F6197" s="55">
        <v>12</v>
      </c>
      <c r="G6197" s="66">
        <v>1.8949</v>
      </c>
      <c r="H6197" s="66">
        <f t="shared" si="309"/>
        <v>2.3117779999999999</v>
      </c>
      <c r="I6197" s="55">
        <v>56</v>
      </c>
      <c r="J6197" s="55">
        <v>9</v>
      </c>
      <c r="K6197" s="55">
        <v>504</v>
      </c>
      <c r="L6197" s="55">
        <f t="shared" si="310"/>
        <v>0</v>
      </c>
      <c r="M6197" s="55">
        <f t="shared" si="311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10327</v>
      </c>
      <c r="B6198" s="55" t="s">
        <v>1072</v>
      </c>
      <c r="C6198" s="55" t="s">
        <v>1073</v>
      </c>
      <c r="D6198" s="55"/>
      <c r="E6198" s="55">
        <v>22</v>
      </c>
      <c r="F6198" s="55">
        <v>12</v>
      </c>
      <c r="G6198" s="66">
        <v>1.8949</v>
      </c>
      <c r="H6198" s="66">
        <f t="shared" si="309"/>
        <v>2.3117779999999999</v>
      </c>
      <c r="I6198" s="55">
        <v>56</v>
      </c>
      <c r="J6198" s="55">
        <v>9</v>
      </c>
      <c r="K6198" s="55">
        <v>504</v>
      </c>
      <c r="L6198" s="55">
        <f t="shared" si="310"/>
        <v>0</v>
      </c>
      <c r="M6198" s="55">
        <f t="shared" si="311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18690</v>
      </c>
      <c r="B6199" s="55" t="s">
        <v>1074</v>
      </c>
      <c r="C6199" s="55" t="s">
        <v>1075</v>
      </c>
      <c r="D6199" s="55"/>
      <c r="E6199" s="55">
        <v>22</v>
      </c>
      <c r="F6199" s="55">
        <v>12</v>
      </c>
      <c r="G6199" s="66">
        <v>1.2548999999999999</v>
      </c>
      <c r="H6199" s="66">
        <f t="shared" si="309"/>
        <v>1.530978</v>
      </c>
      <c r="I6199" s="55">
        <v>24</v>
      </c>
      <c r="J6199" s="55">
        <v>5</v>
      </c>
      <c r="K6199" s="55">
        <v>120</v>
      </c>
      <c r="L6199" s="55">
        <f t="shared" si="310"/>
        <v>0</v>
      </c>
      <c r="M6199" s="55">
        <f t="shared" si="311"/>
        <v>0</v>
      </c>
      <c r="N6199" s="55" t="s">
        <v>37</v>
      </c>
      <c r="O6199" s="55" t="s">
        <v>87</v>
      </c>
      <c r="P6199" s="55"/>
      <c r="Q6199" s="55"/>
    </row>
    <row r="6200" spans="1:17" ht="15" customHeight="1" x14ac:dyDescent="0.3">
      <c r="A6200" s="55">
        <v>18688</v>
      </c>
      <c r="B6200" s="55" t="s">
        <v>1076</v>
      </c>
      <c r="C6200" s="55" t="s">
        <v>1077</v>
      </c>
      <c r="D6200" s="55"/>
      <c r="E6200" s="55">
        <v>22</v>
      </c>
      <c r="F6200" s="55">
        <v>12</v>
      </c>
      <c r="G6200" s="66">
        <v>1.2548999999999999</v>
      </c>
      <c r="H6200" s="66">
        <f t="shared" si="309"/>
        <v>1.530978</v>
      </c>
      <c r="I6200" s="55">
        <v>24</v>
      </c>
      <c r="J6200" s="55">
        <v>5</v>
      </c>
      <c r="K6200" s="55">
        <v>120</v>
      </c>
      <c r="L6200" s="55">
        <f t="shared" si="310"/>
        <v>0</v>
      </c>
      <c r="M6200" s="55">
        <f t="shared" si="311"/>
        <v>0</v>
      </c>
      <c r="N6200" s="55" t="s">
        <v>37</v>
      </c>
      <c r="O6200" s="55" t="s">
        <v>87</v>
      </c>
      <c r="P6200" s="55"/>
      <c r="Q6200" s="55"/>
    </row>
    <row r="6201" spans="1:17" ht="15" customHeight="1" x14ac:dyDescent="0.3">
      <c r="A6201" s="55">
        <v>18689</v>
      </c>
      <c r="B6201" s="55" t="s">
        <v>1078</v>
      </c>
      <c r="C6201" s="55" t="s">
        <v>1079</v>
      </c>
      <c r="D6201" s="55"/>
      <c r="E6201" s="55">
        <v>22</v>
      </c>
      <c r="F6201" s="55">
        <v>12</v>
      </c>
      <c r="G6201" s="66">
        <v>1.2548999999999999</v>
      </c>
      <c r="H6201" s="66">
        <f t="shared" si="309"/>
        <v>1.530978</v>
      </c>
      <c r="I6201" s="55">
        <v>24</v>
      </c>
      <c r="J6201" s="55">
        <v>5</v>
      </c>
      <c r="K6201" s="55">
        <v>120</v>
      </c>
      <c r="L6201" s="55">
        <f t="shared" si="310"/>
        <v>0</v>
      </c>
      <c r="M6201" s="55">
        <f t="shared" si="311"/>
        <v>0</v>
      </c>
      <c r="N6201" s="55" t="s">
        <v>37</v>
      </c>
      <c r="O6201" s="55" t="s">
        <v>87</v>
      </c>
      <c r="P6201" s="55"/>
      <c r="Q6201" s="55"/>
    </row>
    <row r="6202" spans="1:17" ht="15" customHeight="1" x14ac:dyDescent="0.3">
      <c r="A6202" s="55">
        <v>18675</v>
      </c>
      <c r="B6202" s="55" t="s">
        <v>1080</v>
      </c>
      <c r="C6202" s="55" t="s">
        <v>1081</v>
      </c>
      <c r="D6202" s="55"/>
      <c r="E6202" s="55">
        <v>22</v>
      </c>
      <c r="F6202" s="55">
        <v>12</v>
      </c>
      <c r="G6202" s="66">
        <v>1.5548999999999999</v>
      </c>
      <c r="H6202" s="66">
        <f t="shared" si="309"/>
        <v>1.8969779999999998</v>
      </c>
      <c r="I6202" s="55">
        <v>16</v>
      </c>
      <c r="J6202" s="55">
        <v>6</v>
      </c>
      <c r="K6202" s="55">
        <v>96</v>
      </c>
      <c r="L6202" s="55">
        <f t="shared" si="310"/>
        <v>0</v>
      </c>
      <c r="M6202" s="55">
        <f t="shared" si="311"/>
        <v>0</v>
      </c>
      <c r="N6202" s="55" t="s">
        <v>37</v>
      </c>
      <c r="O6202" s="55" t="s">
        <v>87</v>
      </c>
      <c r="P6202" s="55"/>
      <c r="Q6202" s="55"/>
    </row>
    <row r="6203" spans="1:17" ht="15" customHeight="1" x14ac:dyDescent="0.3">
      <c r="A6203" s="55">
        <v>18673</v>
      </c>
      <c r="B6203" s="55" t="s">
        <v>1082</v>
      </c>
      <c r="C6203" s="55" t="s">
        <v>1083</v>
      </c>
      <c r="D6203" s="55"/>
      <c r="E6203" s="55">
        <v>22</v>
      </c>
      <c r="F6203" s="55">
        <v>12</v>
      </c>
      <c r="G6203" s="66">
        <v>1.5548999999999999</v>
      </c>
      <c r="H6203" s="66">
        <f t="shared" si="309"/>
        <v>1.8969779999999998</v>
      </c>
      <c r="I6203" s="55">
        <v>16</v>
      </c>
      <c r="J6203" s="55">
        <v>6</v>
      </c>
      <c r="K6203" s="55">
        <v>96</v>
      </c>
      <c r="L6203" s="55">
        <f t="shared" si="310"/>
        <v>0</v>
      </c>
      <c r="M6203" s="55">
        <f t="shared" si="311"/>
        <v>0</v>
      </c>
      <c r="N6203" s="55" t="s">
        <v>37</v>
      </c>
      <c r="O6203" s="55" t="s">
        <v>87</v>
      </c>
      <c r="P6203" s="55"/>
      <c r="Q6203" s="55"/>
    </row>
    <row r="6204" spans="1:17" ht="15" customHeight="1" x14ac:dyDescent="0.3">
      <c r="A6204" s="55">
        <v>18676</v>
      </c>
      <c r="B6204" s="55" t="s">
        <v>1084</v>
      </c>
      <c r="C6204" s="55" t="s">
        <v>1085</v>
      </c>
      <c r="D6204" s="55"/>
      <c r="E6204" s="55">
        <v>22</v>
      </c>
      <c r="F6204" s="55">
        <v>12</v>
      </c>
      <c r="G6204" s="66">
        <v>0.95489999999999997</v>
      </c>
      <c r="H6204" s="66">
        <f t="shared" si="309"/>
        <v>1.1649780000000001</v>
      </c>
      <c r="I6204" s="55">
        <v>36</v>
      </c>
      <c r="J6204" s="55">
        <v>8</v>
      </c>
      <c r="K6204" s="55">
        <v>288</v>
      </c>
      <c r="L6204" s="55">
        <f t="shared" si="310"/>
        <v>0</v>
      </c>
      <c r="M6204" s="55">
        <f t="shared" si="311"/>
        <v>0</v>
      </c>
      <c r="N6204" s="55" t="s">
        <v>37</v>
      </c>
      <c r="O6204" s="55" t="s">
        <v>87</v>
      </c>
      <c r="P6204" s="55"/>
      <c r="Q6204" s="55"/>
    </row>
    <row r="6205" spans="1:17" ht="15" customHeight="1" x14ac:dyDescent="0.3">
      <c r="A6205" s="55">
        <v>18681</v>
      </c>
      <c r="B6205" s="55" t="s">
        <v>1086</v>
      </c>
      <c r="C6205" s="55" t="s">
        <v>1087</v>
      </c>
      <c r="D6205" s="55"/>
      <c r="E6205" s="55">
        <v>22</v>
      </c>
      <c r="F6205" s="55">
        <v>12</v>
      </c>
      <c r="G6205" s="66">
        <v>1.0949</v>
      </c>
      <c r="H6205" s="66">
        <f t="shared" si="309"/>
        <v>1.3357779999999999</v>
      </c>
      <c r="I6205" s="55">
        <v>19</v>
      </c>
      <c r="J6205" s="55">
        <v>6</v>
      </c>
      <c r="K6205" s="55">
        <v>114</v>
      </c>
      <c r="L6205" s="55">
        <f t="shared" si="310"/>
        <v>0</v>
      </c>
      <c r="M6205" s="55">
        <f t="shared" si="311"/>
        <v>0</v>
      </c>
      <c r="N6205" s="55" t="s">
        <v>37</v>
      </c>
      <c r="O6205" s="55" t="s">
        <v>87</v>
      </c>
      <c r="P6205" s="55"/>
      <c r="Q6205" s="55"/>
    </row>
    <row r="6206" spans="1:17" ht="15" customHeight="1" x14ac:dyDescent="0.3">
      <c r="A6206" s="55">
        <v>18679</v>
      </c>
      <c r="B6206" s="55" t="s">
        <v>1088</v>
      </c>
      <c r="C6206" s="55" t="s">
        <v>1089</v>
      </c>
      <c r="D6206" s="55"/>
      <c r="E6206" s="55">
        <v>22</v>
      </c>
      <c r="F6206" s="55">
        <v>12</v>
      </c>
      <c r="G6206" s="66">
        <v>1.0949</v>
      </c>
      <c r="H6206" s="66">
        <f t="shared" si="309"/>
        <v>1.3357779999999999</v>
      </c>
      <c r="I6206" s="55">
        <v>19</v>
      </c>
      <c r="J6206" s="55">
        <v>6</v>
      </c>
      <c r="K6206" s="55">
        <v>114</v>
      </c>
      <c r="L6206" s="55">
        <f t="shared" si="310"/>
        <v>0</v>
      </c>
      <c r="M6206" s="55">
        <f t="shared" si="311"/>
        <v>0</v>
      </c>
      <c r="N6206" s="55" t="s">
        <v>37</v>
      </c>
      <c r="O6206" s="55" t="s">
        <v>87</v>
      </c>
      <c r="P6206" s="55"/>
      <c r="Q6206" s="55"/>
    </row>
    <row r="6207" spans="1:17" ht="15" customHeight="1" x14ac:dyDescent="0.3">
      <c r="A6207" s="55">
        <v>18677</v>
      </c>
      <c r="B6207" s="55" t="s">
        <v>1090</v>
      </c>
      <c r="C6207" s="55" t="s">
        <v>1091</v>
      </c>
      <c r="D6207" s="55"/>
      <c r="E6207" s="55">
        <v>22</v>
      </c>
      <c r="F6207" s="55">
        <v>12</v>
      </c>
      <c r="G6207" s="66">
        <v>1.0949</v>
      </c>
      <c r="H6207" s="66">
        <f t="shared" si="309"/>
        <v>1.3357779999999999</v>
      </c>
      <c r="I6207" s="55">
        <v>19</v>
      </c>
      <c r="J6207" s="55">
        <v>6</v>
      </c>
      <c r="K6207" s="55">
        <v>114</v>
      </c>
      <c r="L6207" s="55">
        <f t="shared" si="310"/>
        <v>0</v>
      </c>
      <c r="M6207" s="55">
        <f t="shared" si="311"/>
        <v>0</v>
      </c>
      <c r="N6207" s="55" t="s">
        <v>37</v>
      </c>
      <c r="O6207" s="55" t="s">
        <v>87</v>
      </c>
      <c r="P6207" s="55"/>
      <c r="Q6207" s="55"/>
    </row>
    <row r="6208" spans="1:17" ht="15" customHeight="1" x14ac:dyDescent="0.3">
      <c r="A6208" s="55">
        <v>18686</v>
      </c>
      <c r="B6208" s="55" t="s">
        <v>1092</v>
      </c>
      <c r="C6208" s="55" t="s">
        <v>1093</v>
      </c>
      <c r="D6208" s="55"/>
      <c r="E6208" s="55">
        <v>22</v>
      </c>
      <c r="F6208" s="55">
        <v>12</v>
      </c>
      <c r="G6208" s="66">
        <v>1.2548999999999999</v>
      </c>
      <c r="H6208" s="66">
        <f t="shared" si="309"/>
        <v>1.530978</v>
      </c>
      <c r="I6208" s="55">
        <v>15</v>
      </c>
      <c r="J6208" s="55">
        <v>4</v>
      </c>
      <c r="K6208" s="55">
        <v>60</v>
      </c>
      <c r="L6208" s="55">
        <f t="shared" si="310"/>
        <v>0</v>
      </c>
      <c r="M6208" s="55">
        <f t="shared" si="311"/>
        <v>0</v>
      </c>
      <c r="N6208" s="55" t="s">
        <v>37</v>
      </c>
      <c r="O6208" s="55" t="s">
        <v>87</v>
      </c>
      <c r="P6208" s="55"/>
      <c r="Q6208" s="55"/>
    </row>
    <row r="6209" spans="1:17" ht="15" customHeight="1" x14ac:dyDescent="0.25">
      <c r="A6209" s="59">
        <v>23544</v>
      </c>
      <c r="B6209" s="59" t="s">
        <v>13972</v>
      </c>
      <c r="C6209" s="59" t="s">
        <v>13973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9"/>
        <v>3.9709780000000001</v>
      </c>
      <c r="I6209" s="59">
        <v>0</v>
      </c>
      <c r="J6209" s="59">
        <v>0</v>
      </c>
      <c r="K6209" s="59">
        <v>0</v>
      </c>
      <c r="L6209" s="59">
        <f t="shared" si="310"/>
        <v>0</v>
      </c>
      <c r="M6209" s="59">
        <f t="shared" si="311"/>
        <v>0</v>
      </c>
      <c r="N6209" s="59" t="s">
        <v>37</v>
      </c>
      <c r="O6209" s="59" t="s">
        <v>41</v>
      </c>
      <c r="P6209" s="59" t="s">
        <v>2647</v>
      </c>
      <c r="Q6209" s="83">
        <v>45485</v>
      </c>
    </row>
    <row r="6210" spans="1:17" ht="15" customHeight="1" x14ac:dyDescent="0.25">
      <c r="A6210" s="59">
        <v>23542</v>
      </c>
      <c r="B6210" s="59" t="s">
        <v>13974</v>
      </c>
      <c r="C6210" s="59" t="s">
        <v>13975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9"/>
        <v>3.9709780000000001</v>
      </c>
      <c r="I6210" s="59">
        <v>0</v>
      </c>
      <c r="J6210" s="59">
        <v>0</v>
      </c>
      <c r="K6210" s="59">
        <v>0</v>
      </c>
      <c r="L6210" s="59">
        <f t="shared" si="310"/>
        <v>0</v>
      </c>
      <c r="M6210" s="59">
        <f t="shared" si="311"/>
        <v>0</v>
      </c>
      <c r="N6210" s="59" t="s">
        <v>37</v>
      </c>
      <c r="O6210" s="59" t="s">
        <v>41</v>
      </c>
      <c r="P6210" s="59" t="s">
        <v>2647</v>
      </c>
      <c r="Q6210" s="83">
        <v>45485</v>
      </c>
    </row>
    <row r="6211" spans="1:17" ht="15" customHeight="1" x14ac:dyDescent="0.25">
      <c r="A6211" s="59">
        <v>23543</v>
      </c>
      <c r="B6211" s="59" t="s">
        <v>13976</v>
      </c>
      <c r="C6211" s="59" t="s">
        <v>13977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9"/>
        <v>3.0437779999999997</v>
      </c>
      <c r="I6211" s="59">
        <v>0</v>
      </c>
      <c r="J6211" s="59">
        <v>0</v>
      </c>
      <c r="K6211" s="59">
        <v>0</v>
      </c>
      <c r="L6211" s="59">
        <f t="shared" si="310"/>
        <v>0</v>
      </c>
      <c r="M6211" s="59">
        <f t="shared" si="311"/>
        <v>0</v>
      </c>
      <c r="N6211" s="59" t="s">
        <v>37</v>
      </c>
      <c r="O6211" s="59" t="s">
        <v>41</v>
      </c>
      <c r="P6211" s="59" t="s">
        <v>2647</v>
      </c>
      <c r="Q6211" s="83">
        <v>45485</v>
      </c>
    </row>
    <row r="6212" spans="1:17" ht="15" customHeight="1" x14ac:dyDescent="0.3">
      <c r="A6212" s="55">
        <v>17640</v>
      </c>
      <c r="B6212" s="55" t="s">
        <v>1094</v>
      </c>
      <c r="C6212" s="55" t="s">
        <v>1095</v>
      </c>
      <c r="D6212" s="55"/>
      <c r="E6212" s="55">
        <v>22</v>
      </c>
      <c r="F6212" s="55">
        <v>12</v>
      </c>
      <c r="G6212" s="66">
        <v>0.75490000000000002</v>
      </c>
      <c r="H6212" s="66">
        <f t="shared" si="309"/>
        <v>0.92097800000000007</v>
      </c>
      <c r="I6212" s="55">
        <v>14</v>
      </c>
      <c r="J6212" s="55">
        <v>5</v>
      </c>
      <c r="K6212" s="55">
        <v>70</v>
      </c>
      <c r="L6212" s="55">
        <f t="shared" si="310"/>
        <v>0</v>
      </c>
      <c r="M6212" s="55">
        <f t="shared" si="311"/>
        <v>0</v>
      </c>
      <c r="N6212" s="55" t="s">
        <v>37</v>
      </c>
      <c r="O6212" s="55" t="s">
        <v>38</v>
      </c>
      <c r="P6212" s="56"/>
      <c r="Q6212" s="56"/>
    </row>
    <row r="6213" spans="1:17" ht="15" customHeight="1" x14ac:dyDescent="0.25">
      <c r="A6213" s="57">
        <v>18925</v>
      </c>
      <c r="B6213" s="57" t="s">
        <v>4559</v>
      </c>
      <c r="C6213" s="57" t="s">
        <v>4560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9"/>
        <v>1.457778</v>
      </c>
      <c r="I6213" s="57">
        <v>12</v>
      </c>
      <c r="J6213" s="57">
        <v>8</v>
      </c>
      <c r="K6213" s="57">
        <v>96</v>
      </c>
      <c r="L6213" s="57">
        <f t="shared" si="310"/>
        <v>0</v>
      </c>
      <c r="M6213" s="57">
        <f t="shared" si="311"/>
        <v>0</v>
      </c>
      <c r="N6213" s="57" t="s">
        <v>37</v>
      </c>
      <c r="O6213" s="57" t="s">
        <v>216</v>
      </c>
      <c r="P6213" s="57" t="s">
        <v>2231</v>
      </c>
      <c r="Q6213" s="57"/>
    </row>
    <row r="6214" spans="1:17" ht="15" customHeight="1" x14ac:dyDescent="0.3">
      <c r="A6214" s="55">
        <v>9662</v>
      </c>
      <c r="B6214" s="55" t="s">
        <v>1096</v>
      </c>
      <c r="C6214" s="55" t="s">
        <v>1097</v>
      </c>
      <c r="D6214" s="55"/>
      <c r="E6214" s="55">
        <v>22</v>
      </c>
      <c r="F6214" s="55">
        <v>12</v>
      </c>
      <c r="G6214" s="66">
        <v>0.85489999999999999</v>
      </c>
      <c r="H6214" s="66">
        <f t="shared" si="309"/>
        <v>1.042978</v>
      </c>
      <c r="I6214" s="55">
        <v>6</v>
      </c>
      <c r="J6214" s="55">
        <v>9</v>
      </c>
      <c r="K6214" s="55">
        <v>54</v>
      </c>
      <c r="L6214" s="55">
        <f t="shared" si="310"/>
        <v>0</v>
      </c>
      <c r="M6214" s="55">
        <f t="shared" si="311"/>
        <v>0</v>
      </c>
      <c r="N6214" s="55" t="s">
        <v>37</v>
      </c>
      <c r="O6214" s="55" t="s">
        <v>216</v>
      </c>
      <c r="P6214" s="55"/>
      <c r="Q6214" s="144">
        <v>45492</v>
      </c>
    </row>
    <row r="6215" spans="1:17" ht="15" customHeight="1" x14ac:dyDescent="0.25">
      <c r="A6215" s="59">
        <v>23517</v>
      </c>
      <c r="B6215" s="59" t="s">
        <v>13978</v>
      </c>
      <c r="C6215" s="59" t="s">
        <v>13979</v>
      </c>
      <c r="D6215" s="59"/>
      <c r="E6215" s="59">
        <v>22</v>
      </c>
      <c r="F6215" s="59">
        <v>12</v>
      </c>
      <c r="G6215" s="60">
        <v>1.3549</v>
      </c>
      <c r="H6215" s="60">
        <f t="shared" si="309"/>
        <v>1.6529780000000001</v>
      </c>
      <c r="I6215" s="59">
        <v>0</v>
      </c>
      <c r="J6215" s="59">
        <v>0</v>
      </c>
      <c r="K6215" s="59">
        <v>0</v>
      </c>
      <c r="L6215" s="59">
        <f t="shared" si="310"/>
        <v>0</v>
      </c>
      <c r="M6215" s="59">
        <f t="shared" si="311"/>
        <v>0</v>
      </c>
      <c r="N6215" s="59" t="s">
        <v>37</v>
      </c>
      <c r="O6215" s="59" t="s">
        <v>38</v>
      </c>
      <c r="P6215" s="59" t="s">
        <v>2647</v>
      </c>
      <c r="Q6215" s="83">
        <v>45485</v>
      </c>
    </row>
    <row r="6216" spans="1:17" ht="15" customHeight="1" x14ac:dyDescent="0.25">
      <c r="A6216" s="59">
        <v>23518</v>
      </c>
      <c r="B6216" s="59" t="s">
        <v>13980</v>
      </c>
      <c r="C6216" s="59" t="s">
        <v>13981</v>
      </c>
      <c r="D6216" s="59"/>
      <c r="E6216" s="59">
        <v>22</v>
      </c>
      <c r="F6216" s="59">
        <v>12</v>
      </c>
      <c r="G6216" s="60">
        <v>1.3549</v>
      </c>
      <c r="H6216" s="60">
        <f t="shared" si="309"/>
        <v>1.6529780000000001</v>
      </c>
      <c r="I6216" s="59">
        <v>0</v>
      </c>
      <c r="J6216" s="59">
        <v>0</v>
      </c>
      <c r="K6216" s="59">
        <v>0</v>
      </c>
      <c r="L6216" s="59">
        <f t="shared" si="310"/>
        <v>0</v>
      </c>
      <c r="M6216" s="59">
        <f t="shared" si="311"/>
        <v>0</v>
      </c>
      <c r="N6216" s="59" t="s">
        <v>37</v>
      </c>
      <c r="O6216" s="59" t="s">
        <v>38</v>
      </c>
      <c r="P6216" s="59" t="s">
        <v>2647</v>
      </c>
      <c r="Q6216" s="83">
        <v>45485</v>
      </c>
    </row>
    <row r="6217" spans="1:17" ht="15" customHeight="1" x14ac:dyDescent="0.25">
      <c r="A6217" s="59">
        <v>23519</v>
      </c>
      <c r="B6217" s="59" t="s">
        <v>13982</v>
      </c>
      <c r="C6217" s="59" t="s">
        <v>13983</v>
      </c>
      <c r="D6217" s="59"/>
      <c r="E6217" s="59">
        <v>22</v>
      </c>
      <c r="F6217" s="59">
        <v>12</v>
      </c>
      <c r="G6217" s="60">
        <v>1.3549</v>
      </c>
      <c r="H6217" s="60">
        <f t="shared" si="309"/>
        <v>1.6529780000000001</v>
      </c>
      <c r="I6217" s="59">
        <v>0</v>
      </c>
      <c r="J6217" s="59">
        <v>0</v>
      </c>
      <c r="K6217" s="59">
        <v>0</v>
      </c>
      <c r="L6217" s="59">
        <f t="shared" si="310"/>
        <v>0</v>
      </c>
      <c r="M6217" s="59">
        <f t="shared" si="311"/>
        <v>0</v>
      </c>
      <c r="N6217" s="59" t="s">
        <v>37</v>
      </c>
      <c r="O6217" s="59" t="s">
        <v>38</v>
      </c>
      <c r="P6217" s="59" t="s">
        <v>2647</v>
      </c>
      <c r="Q6217" s="83">
        <v>45485</v>
      </c>
    </row>
    <row r="6218" spans="1:17" ht="15" customHeight="1" x14ac:dyDescent="0.25">
      <c r="A6218" s="59">
        <v>23520</v>
      </c>
      <c r="B6218" s="59" t="s">
        <v>13984</v>
      </c>
      <c r="C6218" s="59" t="s">
        <v>13985</v>
      </c>
      <c r="D6218" s="59"/>
      <c r="E6218" s="59">
        <v>22</v>
      </c>
      <c r="F6218" s="59">
        <v>12</v>
      </c>
      <c r="G6218" s="60">
        <v>1.3549</v>
      </c>
      <c r="H6218" s="60">
        <f t="shared" si="309"/>
        <v>1.6529780000000001</v>
      </c>
      <c r="I6218" s="59">
        <v>0</v>
      </c>
      <c r="J6218" s="59">
        <v>0</v>
      </c>
      <c r="K6218" s="59">
        <v>0</v>
      </c>
      <c r="L6218" s="59">
        <f t="shared" si="310"/>
        <v>0</v>
      </c>
      <c r="M6218" s="59">
        <f t="shared" si="311"/>
        <v>0</v>
      </c>
      <c r="N6218" s="59" t="s">
        <v>37</v>
      </c>
      <c r="O6218" s="59" t="s">
        <v>38</v>
      </c>
      <c r="P6218" s="59" t="s">
        <v>2647</v>
      </c>
      <c r="Q6218" s="83">
        <v>45485</v>
      </c>
    </row>
    <row r="6219" spans="1:17" ht="15" customHeight="1" x14ac:dyDescent="0.3">
      <c r="A6219" s="55">
        <v>18914</v>
      </c>
      <c r="B6219" s="55" t="s">
        <v>1098</v>
      </c>
      <c r="C6219" s="55" t="s">
        <v>1099</v>
      </c>
      <c r="D6219" s="55"/>
      <c r="E6219" s="55">
        <v>22</v>
      </c>
      <c r="F6219" s="55">
        <v>12</v>
      </c>
      <c r="G6219" s="66">
        <v>0.79490000000000005</v>
      </c>
      <c r="H6219" s="66">
        <f t="shared" si="309"/>
        <v>0.96977800000000003</v>
      </c>
      <c r="I6219" s="55">
        <v>14</v>
      </c>
      <c r="J6219" s="55">
        <v>5</v>
      </c>
      <c r="K6219" s="55">
        <v>70</v>
      </c>
      <c r="L6219" s="55">
        <f t="shared" si="310"/>
        <v>0</v>
      </c>
      <c r="M6219" s="55">
        <f t="shared" si="311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3">
      <c r="A6220" s="55">
        <v>18913</v>
      </c>
      <c r="B6220" s="55" t="s">
        <v>1100</v>
      </c>
      <c r="C6220" s="55" t="s">
        <v>1101</v>
      </c>
      <c r="D6220" s="55"/>
      <c r="E6220" s="55">
        <v>22</v>
      </c>
      <c r="F6220" s="55">
        <v>12</v>
      </c>
      <c r="G6220" s="66">
        <v>0.79490000000000005</v>
      </c>
      <c r="H6220" s="66">
        <f t="shared" si="309"/>
        <v>0.96977800000000003</v>
      </c>
      <c r="I6220" s="55">
        <v>14</v>
      </c>
      <c r="J6220" s="55">
        <v>5</v>
      </c>
      <c r="K6220" s="55">
        <v>70</v>
      </c>
      <c r="L6220" s="55">
        <f t="shared" si="310"/>
        <v>0</v>
      </c>
      <c r="M6220" s="55">
        <f t="shared" si="311"/>
        <v>0</v>
      </c>
      <c r="N6220" s="55" t="s">
        <v>37</v>
      </c>
      <c r="O6220" s="55" t="s">
        <v>87</v>
      </c>
      <c r="P6220" s="55"/>
      <c r="Q6220" s="55"/>
    </row>
    <row r="6221" spans="1:17" ht="15" customHeight="1" x14ac:dyDescent="0.3">
      <c r="A6221" s="55">
        <v>18916</v>
      </c>
      <c r="B6221" s="55" t="s">
        <v>1102</v>
      </c>
      <c r="C6221" s="55" t="s">
        <v>1103</v>
      </c>
      <c r="D6221" s="55"/>
      <c r="E6221" s="55">
        <v>22</v>
      </c>
      <c r="F6221" s="55">
        <v>12</v>
      </c>
      <c r="G6221" s="66">
        <v>0.79490000000000005</v>
      </c>
      <c r="H6221" s="66">
        <f t="shared" si="309"/>
        <v>0.96977800000000003</v>
      </c>
      <c r="I6221" s="55">
        <v>14</v>
      </c>
      <c r="J6221" s="55">
        <v>5</v>
      </c>
      <c r="K6221" s="55">
        <v>70</v>
      </c>
      <c r="L6221" s="55">
        <f t="shared" si="310"/>
        <v>0</v>
      </c>
      <c r="M6221" s="55">
        <f t="shared" si="311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18915</v>
      </c>
      <c r="B6222" s="55" t="s">
        <v>1104</v>
      </c>
      <c r="C6222" s="55" t="s">
        <v>1105</v>
      </c>
      <c r="D6222" s="55"/>
      <c r="E6222" s="55">
        <v>22</v>
      </c>
      <c r="F6222" s="55">
        <v>12</v>
      </c>
      <c r="G6222" s="66">
        <v>0.79490000000000005</v>
      </c>
      <c r="H6222" s="66">
        <f t="shared" si="309"/>
        <v>0.96977800000000003</v>
      </c>
      <c r="I6222" s="55">
        <v>14</v>
      </c>
      <c r="J6222" s="55">
        <v>5</v>
      </c>
      <c r="K6222" s="55">
        <v>70</v>
      </c>
      <c r="L6222" s="55">
        <f t="shared" si="310"/>
        <v>0</v>
      </c>
      <c r="M6222" s="55">
        <f t="shared" si="311"/>
        <v>0</v>
      </c>
      <c r="N6222" s="55" t="s">
        <v>37</v>
      </c>
      <c r="O6222" s="55" t="s">
        <v>87</v>
      </c>
      <c r="P6222" s="56"/>
      <c r="Q6222" s="56"/>
    </row>
    <row r="6223" spans="1:17" ht="15" customHeight="1" x14ac:dyDescent="0.3">
      <c r="A6223" s="55">
        <v>18910</v>
      </c>
      <c r="B6223" s="55" t="s">
        <v>1106</v>
      </c>
      <c r="C6223" s="55" t="s">
        <v>1107</v>
      </c>
      <c r="D6223" s="55"/>
      <c r="E6223" s="55">
        <v>22</v>
      </c>
      <c r="F6223" s="55">
        <v>12</v>
      </c>
      <c r="G6223" s="66">
        <v>0.62490000000000001</v>
      </c>
      <c r="H6223" s="66">
        <f t="shared" si="309"/>
        <v>0.762378</v>
      </c>
      <c r="I6223" s="55">
        <v>19</v>
      </c>
      <c r="J6223" s="55">
        <v>11</v>
      </c>
      <c r="K6223" s="55">
        <v>209</v>
      </c>
      <c r="L6223" s="55">
        <f t="shared" si="310"/>
        <v>0</v>
      </c>
      <c r="M6223" s="55">
        <f t="shared" si="311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18911</v>
      </c>
      <c r="B6224" s="55" t="s">
        <v>1108</v>
      </c>
      <c r="C6224" s="55" t="s">
        <v>1109</v>
      </c>
      <c r="D6224" s="55"/>
      <c r="E6224" s="55">
        <v>22</v>
      </c>
      <c r="F6224" s="55">
        <v>12</v>
      </c>
      <c r="G6224" s="66">
        <v>0.69489999999999996</v>
      </c>
      <c r="H6224" s="66">
        <f t="shared" si="309"/>
        <v>0.84777799999999992</v>
      </c>
      <c r="I6224" s="55">
        <v>19</v>
      </c>
      <c r="J6224" s="55">
        <v>11</v>
      </c>
      <c r="K6224" s="55">
        <v>209</v>
      </c>
      <c r="L6224" s="55">
        <f t="shared" si="310"/>
        <v>0</v>
      </c>
      <c r="M6224" s="55">
        <f t="shared" si="311"/>
        <v>0</v>
      </c>
      <c r="N6224" s="55" t="s">
        <v>37</v>
      </c>
      <c r="O6224" s="55" t="s">
        <v>87</v>
      </c>
      <c r="P6224" s="55"/>
      <c r="Q6224" s="144">
        <v>45492</v>
      </c>
    </row>
    <row r="6225" spans="1:17" ht="15" customHeight="1" x14ac:dyDescent="0.3">
      <c r="A6225" s="55">
        <v>18917</v>
      </c>
      <c r="B6225" s="55" t="s">
        <v>1110</v>
      </c>
      <c r="C6225" s="55" t="s">
        <v>1974</v>
      </c>
      <c r="D6225" s="55"/>
      <c r="E6225" s="55">
        <v>22</v>
      </c>
      <c r="F6225" s="55">
        <v>12</v>
      </c>
      <c r="G6225" s="66">
        <v>0.79490000000000005</v>
      </c>
      <c r="H6225" s="66">
        <f t="shared" si="309"/>
        <v>0.96977800000000003</v>
      </c>
      <c r="I6225" s="55">
        <v>8</v>
      </c>
      <c r="J6225" s="55">
        <v>7</v>
      </c>
      <c r="K6225" s="55">
        <v>56</v>
      </c>
      <c r="L6225" s="55">
        <f t="shared" si="310"/>
        <v>0</v>
      </c>
      <c r="M6225" s="55">
        <f t="shared" si="311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18918</v>
      </c>
      <c r="B6226" s="55" t="s">
        <v>1111</v>
      </c>
      <c r="C6226" s="55" t="s">
        <v>1112</v>
      </c>
      <c r="D6226" s="55"/>
      <c r="E6226" s="55">
        <v>22</v>
      </c>
      <c r="F6226" s="55">
        <v>12</v>
      </c>
      <c r="G6226" s="66">
        <v>0.79490000000000005</v>
      </c>
      <c r="H6226" s="66">
        <f t="shared" si="309"/>
        <v>0.96977800000000003</v>
      </c>
      <c r="I6226" s="55">
        <v>8</v>
      </c>
      <c r="J6226" s="55">
        <v>7</v>
      </c>
      <c r="K6226" s="55">
        <v>56</v>
      </c>
      <c r="L6226" s="55">
        <f t="shared" si="310"/>
        <v>0</v>
      </c>
      <c r="M6226" s="55">
        <f t="shared" si="311"/>
        <v>0</v>
      </c>
      <c r="N6226" s="55" t="s">
        <v>37</v>
      </c>
      <c r="O6226" s="55" t="s">
        <v>87</v>
      </c>
      <c r="P6226" s="56"/>
      <c r="Q6226" s="56"/>
    </row>
    <row r="6227" spans="1:17" ht="15" customHeight="1" x14ac:dyDescent="0.3">
      <c r="A6227" s="55">
        <v>18919</v>
      </c>
      <c r="B6227" s="55" t="s">
        <v>1113</v>
      </c>
      <c r="C6227" s="55" t="s">
        <v>1114</v>
      </c>
      <c r="D6227" s="55"/>
      <c r="E6227" s="55">
        <v>22</v>
      </c>
      <c r="F6227" s="55">
        <v>12</v>
      </c>
      <c r="G6227" s="66">
        <v>0.79490000000000005</v>
      </c>
      <c r="H6227" s="66">
        <f t="shared" si="309"/>
        <v>0.96977800000000003</v>
      </c>
      <c r="I6227" s="55">
        <v>8</v>
      </c>
      <c r="J6227" s="55">
        <v>7</v>
      </c>
      <c r="K6227" s="55">
        <v>56</v>
      </c>
      <c r="L6227" s="55">
        <f t="shared" si="310"/>
        <v>0</v>
      </c>
      <c r="M6227" s="55">
        <f t="shared" si="311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18920</v>
      </c>
      <c r="B6228" s="55" t="s">
        <v>1115</v>
      </c>
      <c r="C6228" s="55" t="s">
        <v>1116</v>
      </c>
      <c r="D6228" s="55"/>
      <c r="E6228" s="55">
        <v>22</v>
      </c>
      <c r="F6228" s="55">
        <v>12</v>
      </c>
      <c r="G6228" s="66">
        <v>0.79490000000000005</v>
      </c>
      <c r="H6228" s="66">
        <f t="shared" si="309"/>
        <v>0.96977800000000003</v>
      </c>
      <c r="I6228" s="55">
        <v>8</v>
      </c>
      <c r="J6228" s="55">
        <v>7</v>
      </c>
      <c r="K6228" s="55">
        <v>56</v>
      </c>
      <c r="L6228" s="55">
        <f t="shared" si="310"/>
        <v>0</v>
      </c>
      <c r="M6228" s="55">
        <f t="shared" si="311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22413</v>
      </c>
      <c r="B6229" s="55" t="s">
        <v>1117</v>
      </c>
      <c r="C6229" s="55" t="s">
        <v>1118</v>
      </c>
      <c r="D6229" s="55"/>
      <c r="E6229" s="55">
        <v>22</v>
      </c>
      <c r="F6229" s="55">
        <v>12</v>
      </c>
      <c r="G6229" s="66">
        <v>1.6548999999999998</v>
      </c>
      <c r="H6229" s="66">
        <f t="shared" si="309"/>
        <v>2.0189779999999997</v>
      </c>
      <c r="I6229" s="55">
        <v>16</v>
      </c>
      <c r="J6229" s="55">
        <v>3</v>
      </c>
      <c r="K6229" s="55">
        <v>48</v>
      </c>
      <c r="L6229" s="55">
        <f t="shared" si="310"/>
        <v>0</v>
      </c>
      <c r="M6229" s="55">
        <f t="shared" si="311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22414</v>
      </c>
      <c r="B6230" s="55" t="s">
        <v>1119</v>
      </c>
      <c r="C6230" s="55" t="s">
        <v>1120</v>
      </c>
      <c r="D6230" s="55"/>
      <c r="E6230" s="55">
        <v>22</v>
      </c>
      <c r="F6230" s="55">
        <v>12</v>
      </c>
      <c r="G6230" s="66">
        <v>1.6548999999999998</v>
      </c>
      <c r="H6230" s="66">
        <f t="shared" si="309"/>
        <v>2.0189779999999997</v>
      </c>
      <c r="I6230" s="55">
        <v>16</v>
      </c>
      <c r="J6230" s="55">
        <v>3</v>
      </c>
      <c r="K6230" s="55">
        <v>48</v>
      </c>
      <c r="L6230" s="55">
        <f t="shared" si="310"/>
        <v>0</v>
      </c>
      <c r="M6230" s="55">
        <f t="shared" si="311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22416</v>
      </c>
      <c r="B6231" s="55" t="s">
        <v>1121</v>
      </c>
      <c r="C6231" s="55" t="s">
        <v>1122</v>
      </c>
      <c r="D6231" s="55"/>
      <c r="E6231" s="55">
        <v>22</v>
      </c>
      <c r="F6231" s="55">
        <v>12</v>
      </c>
      <c r="G6231" s="66">
        <v>1.0949</v>
      </c>
      <c r="H6231" s="66">
        <f t="shared" si="309"/>
        <v>1.3357779999999999</v>
      </c>
      <c r="I6231" s="55">
        <v>14</v>
      </c>
      <c r="J6231" s="55">
        <v>6</v>
      </c>
      <c r="K6231" s="55">
        <v>84</v>
      </c>
      <c r="L6231" s="55">
        <f t="shared" si="310"/>
        <v>0</v>
      </c>
      <c r="M6231" s="55">
        <f t="shared" si="311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22411</v>
      </c>
      <c r="B6232" s="55" t="s">
        <v>1123</v>
      </c>
      <c r="C6232" s="55" t="s">
        <v>1124</v>
      </c>
      <c r="D6232" s="55"/>
      <c r="E6232" s="55">
        <v>22</v>
      </c>
      <c r="F6232" s="55">
        <v>12</v>
      </c>
      <c r="G6232" s="66">
        <v>1.0949</v>
      </c>
      <c r="H6232" s="66">
        <f t="shared" si="309"/>
        <v>1.3357779999999999</v>
      </c>
      <c r="I6232" s="55">
        <v>14</v>
      </c>
      <c r="J6232" s="55">
        <v>6</v>
      </c>
      <c r="K6232" s="55">
        <v>84</v>
      </c>
      <c r="L6232" s="55">
        <f t="shared" si="310"/>
        <v>0</v>
      </c>
      <c r="M6232" s="55">
        <f t="shared" si="311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22412</v>
      </c>
      <c r="B6233" s="55" t="s">
        <v>1125</v>
      </c>
      <c r="C6233" s="55" t="s">
        <v>1126</v>
      </c>
      <c r="D6233" s="55"/>
      <c r="E6233" s="55">
        <v>22</v>
      </c>
      <c r="F6233" s="55">
        <v>12</v>
      </c>
      <c r="G6233" s="66">
        <v>1.0949</v>
      </c>
      <c r="H6233" s="66">
        <f t="shared" si="309"/>
        <v>1.3357779999999999</v>
      </c>
      <c r="I6233" s="55">
        <v>14</v>
      </c>
      <c r="J6233" s="55">
        <v>6</v>
      </c>
      <c r="K6233" s="55">
        <v>84</v>
      </c>
      <c r="L6233" s="55">
        <f t="shared" si="310"/>
        <v>0</v>
      </c>
      <c r="M6233" s="55">
        <f t="shared" si="311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17501</v>
      </c>
      <c r="B6234" s="55" t="s">
        <v>1127</v>
      </c>
      <c r="C6234" s="55" t="s">
        <v>1128</v>
      </c>
      <c r="D6234" s="55"/>
      <c r="E6234" s="55">
        <v>22</v>
      </c>
      <c r="F6234" s="55">
        <v>12</v>
      </c>
      <c r="G6234" s="66">
        <v>1.2948999999999999</v>
      </c>
      <c r="H6234" s="66">
        <f t="shared" si="309"/>
        <v>1.5797779999999999</v>
      </c>
      <c r="I6234" s="55">
        <v>14</v>
      </c>
      <c r="J6234" s="55">
        <v>4</v>
      </c>
      <c r="K6234" s="55">
        <v>56</v>
      </c>
      <c r="L6234" s="55">
        <f t="shared" si="310"/>
        <v>0</v>
      </c>
      <c r="M6234" s="55">
        <f t="shared" si="311"/>
        <v>0</v>
      </c>
      <c r="N6234" s="55" t="s">
        <v>37</v>
      </c>
      <c r="O6234" s="55" t="s">
        <v>41</v>
      </c>
      <c r="P6234" s="55"/>
      <c r="Q6234" s="55"/>
    </row>
    <row r="6235" spans="1:17" ht="15" customHeight="1" x14ac:dyDescent="0.3">
      <c r="A6235" s="55">
        <v>17502</v>
      </c>
      <c r="B6235" s="55" t="s">
        <v>1129</v>
      </c>
      <c r="C6235" s="55" t="s">
        <v>1130</v>
      </c>
      <c r="D6235" s="55"/>
      <c r="E6235" s="55">
        <v>22</v>
      </c>
      <c r="F6235" s="55">
        <v>12</v>
      </c>
      <c r="G6235" s="66">
        <v>1.6548999999999998</v>
      </c>
      <c r="H6235" s="66">
        <f t="shared" si="309"/>
        <v>2.0189779999999997</v>
      </c>
      <c r="I6235" s="55">
        <v>7</v>
      </c>
      <c r="J6235" s="55">
        <v>5</v>
      </c>
      <c r="K6235" s="55">
        <v>35</v>
      </c>
      <c r="L6235" s="55">
        <f t="shared" si="310"/>
        <v>0</v>
      </c>
      <c r="M6235" s="55">
        <f t="shared" si="311"/>
        <v>0</v>
      </c>
      <c r="N6235" s="55" t="s">
        <v>37</v>
      </c>
      <c r="O6235" s="55" t="s">
        <v>41</v>
      </c>
      <c r="P6235" s="55"/>
      <c r="Q6235" s="55"/>
    </row>
    <row r="6236" spans="1:17" ht="15" customHeight="1" x14ac:dyDescent="0.3">
      <c r="A6236" s="55">
        <v>20522</v>
      </c>
      <c r="B6236" s="55" t="s">
        <v>1131</v>
      </c>
      <c r="C6236" s="55" t="s">
        <v>1132</v>
      </c>
      <c r="D6236" s="55"/>
      <c r="E6236" s="55">
        <v>22</v>
      </c>
      <c r="F6236" s="55">
        <v>12</v>
      </c>
      <c r="G6236" s="66">
        <v>2.3949000000000003</v>
      </c>
      <c r="H6236" s="66">
        <f t="shared" si="309"/>
        <v>2.9217780000000002</v>
      </c>
      <c r="I6236" s="55">
        <v>10</v>
      </c>
      <c r="J6236" s="55">
        <v>3</v>
      </c>
      <c r="K6236" s="55">
        <v>30</v>
      </c>
      <c r="L6236" s="55">
        <f t="shared" si="310"/>
        <v>0</v>
      </c>
      <c r="M6236" s="55">
        <f t="shared" si="311"/>
        <v>0</v>
      </c>
      <c r="N6236" s="55" t="s">
        <v>37</v>
      </c>
      <c r="O6236" s="55" t="s">
        <v>41</v>
      </c>
      <c r="P6236" s="55"/>
      <c r="Q6236" s="55"/>
    </row>
    <row r="6237" spans="1:17" ht="15" customHeight="1" x14ac:dyDescent="0.3">
      <c r="A6237" s="55">
        <v>17494</v>
      </c>
      <c r="B6237" s="55" t="s">
        <v>1133</v>
      </c>
      <c r="C6237" s="55" t="s">
        <v>1134</v>
      </c>
      <c r="D6237" s="55"/>
      <c r="E6237" s="55">
        <v>22</v>
      </c>
      <c r="F6237" s="55">
        <v>6</v>
      </c>
      <c r="G6237" s="66">
        <v>1.9549000000000001</v>
      </c>
      <c r="H6237" s="66">
        <f t="shared" si="309"/>
        <v>2.3849780000000003</v>
      </c>
      <c r="I6237" s="55">
        <v>10</v>
      </c>
      <c r="J6237" s="55">
        <v>6</v>
      </c>
      <c r="K6237" s="55">
        <v>60</v>
      </c>
      <c r="L6237" s="55">
        <f t="shared" si="310"/>
        <v>0</v>
      </c>
      <c r="M6237" s="55">
        <f t="shared" si="311"/>
        <v>0</v>
      </c>
      <c r="N6237" s="55" t="s">
        <v>37</v>
      </c>
      <c r="O6237" s="55" t="s">
        <v>41</v>
      </c>
      <c r="P6237" s="55"/>
      <c r="Q6237" s="55"/>
    </row>
    <row r="6238" spans="1:17" ht="15" customHeight="1" x14ac:dyDescent="0.3">
      <c r="A6238" s="55">
        <v>17493</v>
      </c>
      <c r="B6238" s="55" t="s">
        <v>1135</v>
      </c>
      <c r="C6238" s="55" t="s">
        <v>1136</v>
      </c>
      <c r="D6238" s="55"/>
      <c r="E6238" s="55">
        <v>22</v>
      </c>
      <c r="F6238" s="55">
        <v>6</v>
      </c>
      <c r="G6238" s="66">
        <v>1.9549000000000001</v>
      </c>
      <c r="H6238" s="66">
        <f t="shared" si="309"/>
        <v>2.3849780000000003</v>
      </c>
      <c r="I6238" s="55">
        <v>10</v>
      </c>
      <c r="J6238" s="55">
        <v>6</v>
      </c>
      <c r="K6238" s="55">
        <v>60</v>
      </c>
      <c r="L6238" s="55">
        <f t="shared" si="310"/>
        <v>0</v>
      </c>
      <c r="M6238" s="55">
        <f t="shared" si="311"/>
        <v>0</v>
      </c>
      <c r="N6238" s="55" t="s">
        <v>37</v>
      </c>
      <c r="O6238" s="55" t="s">
        <v>41</v>
      </c>
      <c r="P6238" s="55"/>
      <c r="Q6238" s="55"/>
    </row>
    <row r="6239" spans="1:17" ht="15" customHeight="1" x14ac:dyDescent="0.3">
      <c r="A6239" s="55">
        <v>17492</v>
      </c>
      <c r="B6239" s="55" t="s">
        <v>1137</v>
      </c>
      <c r="C6239" s="55" t="s">
        <v>1138</v>
      </c>
      <c r="D6239" s="55"/>
      <c r="E6239" s="55">
        <v>22</v>
      </c>
      <c r="F6239" s="55">
        <v>6</v>
      </c>
      <c r="G6239" s="66">
        <v>1.9549000000000001</v>
      </c>
      <c r="H6239" s="66">
        <f t="shared" si="309"/>
        <v>2.3849780000000003</v>
      </c>
      <c r="I6239" s="55">
        <v>10</v>
      </c>
      <c r="J6239" s="55">
        <v>6</v>
      </c>
      <c r="K6239" s="55">
        <v>60</v>
      </c>
      <c r="L6239" s="55">
        <f t="shared" si="310"/>
        <v>0</v>
      </c>
      <c r="M6239" s="55">
        <f t="shared" si="311"/>
        <v>0</v>
      </c>
      <c r="N6239" s="55" t="s">
        <v>37</v>
      </c>
      <c r="O6239" s="55" t="s">
        <v>41</v>
      </c>
      <c r="P6239" s="55"/>
      <c r="Q6239" s="55"/>
    </row>
    <row r="6240" spans="1:17" ht="15" customHeight="1" x14ac:dyDescent="0.3">
      <c r="A6240" s="55">
        <v>20912</v>
      </c>
      <c r="B6240" s="55" t="s">
        <v>1139</v>
      </c>
      <c r="C6240" s="55" t="s">
        <v>1140</v>
      </c>
      <c r="D6240" s="55"/>
      <c r="E6240" s="55">
        <v>22</v>
      </c>
      <c r="F6240" s="55">
        <v>6</v>
      </c>
      <c r="G6240" s="66">
        <v>3.9548999999999999</v>
      </c>
      <c r="H6240" s="66">
        <f t="shared" si="309"/>
        <v>4.8249779999999998</v>
      </c>
      <c r="I6240" s="55">
        <v>10</v>
      </c>
      <c r="J6240" s="55">
        <v>3</v>
      </c>
      <c r="K6240" s="55">
        <v>30</v>
      </c>
      <c r="L6240" s="55">
        <f t="shared" si="310"/>
        <v>0</v>
      </c>
      <c r="M6240" s="55">
        <f t="shared" si="311"/>
        <v>0</v>
      </c>
      <c r="N6240" s="55" t="s">
        <v>37</v>
      </c>
      <c r="O6240" s="55" t="s">
        <v>41</v>
      </c>
      <c r="P6240" s="56"/>
      <c r="Q6240" s="56"/>
    </row>
    <row r="6241" spans="1:17" ht="15" customHeight="1" x14ac:dyDescent="0.3">
      <c r="A6241" s="55">
        <v>20914</v>
      </c>
      <c r="B6241" s="55" t="s">
        <v>1141</v>
      </c>
      <c r="C6241" s="55" t="s">
        <v>1142</v>
      </c>
      <c r="D6241" s="55"/>
      <c r="E6241" s="55">
        <v>22</v>
      </c>
      <c r="F6241" s="55">
        <v>6</v>
      </c>
      <c r="G6241" s="66">
        <v>3.9548999999999999</v>
      </c>
      <c r="H6241" s="66">
        <f t="shared" si="309"/>
        <v>4.8249779999999998</v>
      </c>
      <c r="I6241" s="55">
        <v>10</v>
      </c>
      <c r="J6241" s="55">
        <v>3</v>
      </c>
      <c r="K6241" s="55">
        <v>30</v>
      </c>
      <c r="L6241" s="55">
        <f t="shared" si="310"/>
        <v>0</v>
      </c>
      <c r="M6241" s="55">
        <f t="shared" si="311"/>
        <v>0</v>
      </c>
      <c r="N6241" s="55" t="s">
        <v>37</v>
      </c>
      <c r="O6241" s="55" t="s">
        <v>41</v>
      </c>
      <c r="P6241" s="56"/>
      <c r="Q6241" s="56"/>
    </row>
    <row r="6242" spans="1:17" ht="15" customHeight="1" x14ac:dyDescent="0.3">
      <c r="A6242" s="55">
        <v>20915</v>
      </c>
      <c r="B6242" s="55" t="s">
        <v>1143</v>
      </c>
      <c r="C6242" s="55" t="s">
        <v>1144</v>
      </c>
      <c r="D6242" s="55"/>
      <c r="E6242" s="55">
        <v>22</v>
      </c>
      <c r="F6242" s="55">
        <v>6</v>
      </c>
      <c r="G6242" s="66">
        <v>3.9548999999999999</v>
      </c>
      <c r="H6242" s="66">
        <f t="shared" si="309"/>
        <v>4.8249779999999998</v>
      </c>
      <c r="I6242" s="55">
        <v>10</v>
      </c>
      <c r="J6242" s="55">
        <v>3</v>
      </c>
      <c r="K6242" s="55">
        <v>30</v>
      </c>
      <c r="L6242" s="55">
        <f t="shared" si="310"/>
        <v>0</v>
      </c>
      <c r="M6242" s="55">
        <f t="shared" si="311"/>
        <v>0</v>
      </c>
      <c r="N6242" s="55" t="s">
        <v>37</v>
      </c>
      <c r="O6242" s="55" t="s">
        <v>41</v>
      </c>
      <c r="P6242" s="56"/>
      <c r="Q6242" s="56"/>
    </row>
    <row r="6243" spans="1:17" ht="15" customHeight="1" x14ac:dyDescent="0.3">
      <c r="A6243" s="55">
        <v>20913</v>
      </c>
      <c r="B6243" s="55" t="s">
        <v>1145</v>
      </c>
      <c r="C6243" s="55" t="s">
        <v>1146</v>
      </c>
      <c r="D6243" s="55"/>
      <c r="E6243" s="55">
        <v>22</v>
      </c>
      <c r="F6243" s="55">
        <v>6</v>
      </c>
      <c r="G6243" s="66">
        <v>3.9548999999999999</v>
      </c>
      <c r="H6243" s="66">
        <f t="shared" ref="H6243:H6306" si="312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10"/>
        <v>0</v>
      </c>
      <c r="M6243" s="55">
        <f t="shared" si="311"/>
        <v>0</v>
      </c>
      <c r="N6243" s="55" t="s">
        <v>37</v>
      </c>
      <c r="O6243" s="55" t="s">
        <v>41</v>
      </c>
      <c r="P6243" s="56"/>
      <c r="Q6243" s="56"/>
    </row>
    <row r="6244" spans="1:17" ht="15" customHeight="1" x14ac:dyDescent="0.3">
      <c r="A6244" s="55">
        <v>20916</v>
      </c>
      <c r="B6244" s="55" t="s">
        <v>1147</v>
      </c>
      <c r="C6244" s="55" t="s">
        <v>1148</v>
      </c>
      <c r="D6244" s="55"/>
      <c r="E6244" s="55">
        <v>22</v>
      </c>
      <c r="F6244" s="55">
        <v>6</v>
      </c>
      <c r="G6244" s="66">
        <v>3.9548999999999999</v>
      </c>
      <c r="H6244" s="66">
        <f t="shared" si="312"/>
        <v>4.8249779999999998</v>
      </c>
      <c r="I6244" s="55">
        <v>10</v>
      </c>
      <c r="J6244" s="55">
        <v>3</v>
      </c>
      <c r="K6244" s="55">
        <v>30</v>
      </c>
      <c r="L6244" s="55">
        <f t="shared" si="310"/>
        <v>0</v>
      </c>
      <c r="M6244" s="55">
        <f t="shared" si="311"/>
        <v>0</v>
      </c>
      <c r="N6244" s="55" t="s">
        <v>37</v>
      </c>
      <c r="O6244" s="55" t="s">
        <v>41</v>
      </c>
      <c r="P6244" s="56"/>
      <c r="Q6244" s="56"/>
    </row>
    <row r="6245" spans="1:17" ht="15" customHeight="1" x14ac:dyDescent="0.3">
      <c r="A6245" s="55">
        <v>9996</v>
      </c>
      <c r="B6245" s="55" t="s">
        <v>1956</v>
      </c>
      <c r="C6245" s="55" t="s">
        <v>1957</v>
      </c>
      <c r="D6245" s="55"/>
      <c r="E6245" s="55">
        <v>22</v>
      </c>
      <c r="F6245" s="55">
        <v>6</v>
      </c>
      <c r="G6245" s="66">
        <v>1.9949000000000001</v>
      </c>
      <c r="H6245" s="66">
        <f t="shared" si="312"/>
        <v>2.4337780000000002</v>
      </c>
      <c r="I6245" s="55">
        <v>26</v>
      </c>
      <c r="J6245" s="55">
        <v>5</v>
      </c>
      <c r="K6245" s="55">
        <v>130</v>
      </c>
      <c r="L6245" s="55">
        <f t="shared" si="310"/>
        <v>0</v>
      </c>
      <c r="M6245" s="55">
        <f t="shared" si="311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9988</v>
      </c>
      <c r="B6246" s="55" t="s">
        <v>1954</v>
      </c>
      <c r="C6246" s="55" t="s">
        <v>1955</v>
      </c>
      <c r="D6246" s="55"/>
      <c r="E6246" s="55">
        <v>22</v>
      </c>
      <c r="F6246" s="55">
        <v>12</v>
      </c>
      <c r="G6246" s="66">
        <v>1.9949000000000001</v>
      </c>
      <c r="H6246" s="66">
        <f t="shared" si="312"/>
        <v>2.4337780000000002</v>
      </c>
      <c r="I6246" s="55">
        <v>12</v>
      </c>
      <c r="J6246" s="55">
        <v>6</v>
      </c>
      <c r="K6246" s="55">
        <v>72</v>
      </c>
      <c r="L6246" s="55">
        <f t="shared" si="310"/>
        <v>0</v>
      </c>
      <c r="M6246" s="55">
        <f t="shared" si="311"/>
        <v>0</v>
      </c>
      <c r="N6246" s="55" t="s">
        <v>37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1952</v>
      </c>
      <c r="C6247" s="55" t="s">
        <v>1953</v>
      </c>
      <c r="D6247" s="55"/>
      <c r="E6247" s="55">
        <v>22</v>
      </c>
      <c r="F6247" s="55">
        <v>12</v>
      </c>
      <c r="G6247" s="66">
        <v>1.9949000000000001</v>
      </c>
      <c r="H6247" s="66">
        <f t="shared" si="312"/>
        <v>2.4337780000000002</v>
      </c>
      <c r="I6247" s="55">
        <v>72</v>
      </c>
      <c r="J6247" s="55">
        <v>6</v>
      </c>
      <c r="K6247" s="55">
        <v>432</v>
      </c>
      <c r="L6247" s="55">
        <f t="shared" si="310"/>
        <v>0</v>
      </c>
      <c r="M6247" s="55">
        <f t="shared" si="311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9966</v>
      </c>
      <c r="B6248" s="55" t="s">
        <v>1950</v>
      </c>
      <c r="C6248" s="55" t="s">
        <v>1951</v>
      </c>
      <c r="D6248" s="55"/>
      <c r="E6248" s="55">
        <v>22</v>
      </c>
      <c r="F6248" s="55">
        <v>12</v>
      </c>
      <c r="G6248" s="66">
        <v>0.69490000000000007</v>
      </c>
      <c r="H6248" s="66">
        <f t="shared" si="312"/>
        <v>0.84777800000000014</v>
      </c>
      <c r="I6248" s="55">
        <v>72</v>
      </c>
      <c r="J6248" s="55">
        <v>4</v>
      </c>
      <c r="K6248" s="55">
        <v>288</v>
      </c>
      <c r="L6248" s="55">
        <f t="shared" si="310"/>
        <v>0</v>
      </c>
      <c r="M6248" s="55">
        <f t="shared" si="311"/>
        <v>0</v>
      </c>
      <c r="N6248" s="55" t="s">
        <v>37</v>
      </c>
      <c r="O6248" s="55" t="s">
        <v>87</v>
      </c>
      <c r="P6248" s="55"/>
      <c r="Q6248" s="55"/>
    </row>
    <row r="6249" spans="1:17" ht="15" customHeight="1" x14ac:dyDescent="0.3">
      <c r="A6249" s="55">
        <v>23311</v>
      </c>
      <c r="B6249" s="55" t="s">
        <v>2214</v>
      </c>
      <c r="C6249" s="55" t="s">
        <v>2215</v>
      </c>
      <c r="D6249" s="55"/>
      <c r="E6249" s="55">
        <v>22</v>
      </c>
      <c r="F6249" s="55">
        <v>12</v>
      </c>
      <c r="G6249" s="66">
        <v>1.2548999999999999</v>
      </c>
      <c r="H6249" s="66">
        <f t="shared" si="312"/>
        <v>1.530978</v>
      </c>
      <c r="I6249" s="55">
        <v>72</v>
      </c>
      <c r="J6249" s="55">
        <v>4</v>
      </c>
      <c r="K6249" s="55">
        <v>288</v>
      </c>
      <c r="L6249" s="55">
        <f t="shared" si="310"/>
        <v>0</v>
      </c>
      <c r="M6249" s="55">
        <f t="shared" si="311"/>
        <v>0</v>
      </c>
      <c r="N6249" s="55" t="s">
        <v>37</v>
      </c>
      <c r="O6249" s="55" t="s">
        <v>87</v>
      </c>
      <c r="P6249" s="55"/>
      <c r="Q6249" s="55"/>
    </row>
    <row r="6250" spans="1:17" ht="15" customHeight="1" x14ac:dyDescent="0.3">
      <c r="A6250" s="55">
        <v>23310</v>
      </c>
      <c r="B6250" s="55" t="s">
        <v>2212</v>
      </c>
      <c r="C6250" s="55" t="s">
        <v>2213</v>
      </c>
      <c r="D6250" s="55"/>
      <c r="E6250" s="55">
        <v>22</v>
      </c>
      <c r="F6250" s="55">
        <v>12</v>
      </c>
      <c r="G6250" s="66">
        <v>1.2548999999999999</v>
      </c>
      <c r="H6250" s="66">
        <f t="shared" si="312"/>
        <v>1.530978</v>
      </c>
      <c r="I6250" s="55">
        <v>72</v>
      </c>
      <c r="J6250" s="55">
        <v>4</v>
      </c>
      <c r="K6250" s="55">
        <v>288</v>
      </c>
      <c r="L6250" s="55">
        <f t="shared" si="310"/>
        <v>0</v>
      </c>
      <c r="M6250" s="55">
        <f t="shared" si="311"/>
        <v>0</v>
      </c>
      <c r="N6250" s="55" t="s">
        <v>37</v>
      </c>
      <c r="O6250" s="55" t="s">
        <v>87</v>
      </c>
      <c r="P6250" s="55"/>
      <c r="Q6250" s="55"/>
    </row>
    <row r="6251" spans="1:17" ht="15" customHeight="1" x14ac:dyDescent="0.3">
      <c r="A6251" s="55">
        <v>23308</v>
      </c>
      <c r="B6251" s="55" t="s">
        <v>2210</v>
      </c>
      <c r="C6251" s="55" t="s">
        <v>2211</v>
      </c>
      <c r="D6251" s="55"/>
      <c r="E6251" s="55">
        <v>22</v>
      </c>
      <c r="F6251" s="55">
        <v>12</v>
      </c>
      <c r="G6251" s="66">
        <v>2.9548999999999999</v>
      </c>
      <c r="H6251" s="66">
        <f t="shared" si="312"/>
        <v>3.604978</v>
      </c>
      <c r="I6251" s="55">
        <v>38</v>
      </c>
      <c r="J6251" s="55">
        <v>8</v>
      </c>
      <c r="K6251" s="55">
        <v>304</v>
      </c>
      <c r="L6251" s="55">
        <f t="shared" si="310"/>
        <v>0</v>
      </c>
      <c r="M6251" s="55">
        <f t="shared" si="311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19898</v>
      </c>
      <c r="B6252" s="55" t="s">
        <v>1149</v>
      </c>
      <c r="C6252" s="55" t="s">
        <v>1150</v>
      </c>
      <c r="D6252" s="55"/>
      <c r="E6252" s="55">
        <v>22</v>
      </c>
      <c r="F6252" s="55">
        <v>12</v>
      </c>
      <c r="G6252" s="66">
        <v>2.0949</v>
      </c>
      <c r="H6252" s="66">
        <f t="shared" si="312"/>
        <v>2.5557780000000001</v>
      </c>
      <c r="I6252" s="55">
        <v>12</v>
      </c>
      <c r="J6252" s="55">
        <v>3</v>
      </c>
      <c r="K6252" s="55">
        <v>36</v>
      </c>
      <c r="L6252" s="55">
        <f t="shared" si="310"/>
        <v>0</v>
      </c>
      <c r="M6252" s="55">
        <f t="shared" si="311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19897</v>
      </c>
      <c r="B6253" s="55" t="s">
        <v>1151</v>
      </c>
      <c r="C6253" s="55" t="s">
        <v>1152</v>
      </c>
      <c r="D6253" s="55"/>
      <c r="E6253" s="55">
        <v>22</v>
      </c>
      <c r="F6253" s="55">
        <v>12</v>
      </c>
      <c r="G6253" s="66">
        <v>2.0949</v>
      </c>
      <c r="H6253" s="66">
        <f t="shared" si="312"/>
        <v>2.5557780000000001</v>
      </c>
      <c r="I6253" s="55">
        <v>12</v>
      </c>
      <c r="J6253" s="55">
        <v>3</v>
      </c>
      <c r="K6253" s="55">
        <v>36</v>
      </c>
      <c r="L6253" s="55">
        <f t="shared" si="310"/>
        <v>0</v>
      </c>
      <c r="M6253" s="55">
        <f t="shared" si="311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19899</v>
      </c>
      <c r="B6254" s="55" t="s">
        <v>1153</v>
      </c>
      <c r="C6254" s="55" t="s">
        <v>1154</v>
      </c>
      <c r="D6254" s="55"/>
      <c r="E6254" s="55">
        <v>22</v>
      </c>
      <c r="F6254" s="55">
        <v>12</v>
      </c>
      <c r="G6254" s="66">
        <v>2.0949</v>
      </c>
      <c r="H6254" s="66">
        <f t="shared" si="312"/>
        <v>2.5557780000000001</v>
      </c>
      <c r="I6254" s="55">
        <v>12</v>
      </c>
      <c r="J6254" s="55">
        <v>3</v>
      </c>
      <c r="K6254" s="55">
        <v>36</v>
      </c>
      <c r="L6254" s="55">
        <f t="shared" si="310"/>
        <v>0</v>
      </c>
      <c r="M6254" s="55">
        <f t="shared" si="311"/>
        <v>0</v>
      </c>
      <c r="N6254" s="55" t="s">
        <v>37</v>
      </c>
      <c r="O6254" s="55" t="s">
        <v>87</v>
      </c>
      <c r="P6254" s="55"/>
      <c r="Q6254" s="55"/>
    </row>
    <row r="6255" spans="1:17" ht="15" customHeight="1" x14ac:dyDescent="0.3">
      <c r="A6255" s="55">
        <v>19900</v>
      </c>
      <c r="B6255" s="55" t="s">
        <v>1155</v>
      </c>
      <c r="C6255" s="55" t="s">
        <v>1156</v>
      </c>
      <c r="D6255" s="55"/>
      <c r="E6255" s="55">
        <v>22</v>
      </c>
      <c r="F6255" s="55">
        <v>12</v>
      </c>
      <c r="G6255" s="66">
        <v>2.0949</v>
      </c>
      <c r="H6255" s="66">
        <f t="shared" si="312"/>
        <v>2.5557780000000001</v>
      </c>
      <c r="I6255" s="55">
        <v>12</v>
      </c>
      <c r="J6255" s="55">
        <v>3</v>
      </c>
      <c r="K6255" s="55">
        <v>36</v>
      </c>
      <c r="L6255" s="55">
        <f t="shared" si="310"/>
        <v>0</v>
      </c>
      <c r="M6255" s="55">
        <f t="shared" si="311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19895</v>
      </c>
      <c r="B6256" s="55" t="s">
        <v>1157</v>
      </c>
      <c r="C6256" s="55" t="s">
        <v>1158</v>
      </c>
      <c r="D6256" s="55"/>
      <c r="E6256" s="55">
        <v>22</v>
      </c>
      <c r="F6256" s="55">
        <v>12</v>
      </c>
      <c r="G6256" s="66">
        <v>2.0949</v>
      </c>
      <c r="H6256" s="66">
        <f t="shared" si="312"/>
        <v>2.5557780000000001</v>
      </c>
      <c r="I6256" s="55">
        <v>12</v>
      </c>
      <c r="J6256" s="55">
        <v>3</v>
      </c>
      <c r="K6256" s="55">
        <v>36</v>
      </c>
      <c r="L6256" s="55">
        <f t="shared" si="310"/>
        <v>0</v>
      </c>
      <c r="M6256" s="55">
        <f t="shared" si="311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19896</v>
      </c>
      <c r="B6257" s="55" t="s">
        <v>1159</v>
      </c>
      <c r="C6257" s="55" t="s">
        <v>1160</v>
      </c>
      <c r="D6257" s="55"/>
      <c r="E6257" s="55">
        <v>22</v>
      </c>
      <c r="F6257" s="55">
        <v>12</v>
      </c>
      <c r="G6257" s="66">
        <v>2.0949</v>
      </c>
      <c r="H6257" s="66">
        <f t="shared" si="312"/>
        <v>2.5557780000000001</v>
      </c>
      <c r="I6257" s="55">
        <v>12</v>
      </c>
      <c r="J6257" s="55">
        <v>3</v>
      </c>
      <c r="K6257" s="55">
        <v>36</v>
      </c>
      <c r="L6257" s="55">
        <f t="shared" si="310"/>
        <v>0</v>
      </c>
      <c r="M6257" s="55">
        <f t="shared" si="311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10039</v>
      </c>
      <c r="B6258" s="55" t="s">
        <v>1161</v>
      </c>
      <c r="C6258" s="55" t="s">
        <v>1162</v>
      </c>
      <c r="D6258" s="55"/>
      <c r="E6258" s="55">
        <v>22</v>
      </c>
      <c r="F6258" s="55">
        <v>12</v>
      </c>
      <c r="G6258" s="66">
        <v>1.1949000000000001</v>
      </c>
      <c r="H6258" s="66">
        <f t="shared" si="312"/>
        <v>1.457778</v>
      </c>
      <c r="I6258" s="55">
        <v>16</v>
      </c>
      <c r="J6258" s="55">
        <v>6</v>
      </c>
      <c r="K6258" s="55">
        <v>96</v>
      </c>
      <c r="L6258" s="55">
        <f t="shared" ref="L6258:L6307" si="313">G6258*F6258*D6258</f>
        <v>0</v>
      </c>
      <c r="M6258" s="55">
        <f t="shared" ref="M6258:M6307" si="314">H6258*F6258*D6258</f>
        <v>0</v>
      </c>
      <c r="N6258" s="55" t="s">
        <v>37</v>
      </c>
      <c r="O6258" s="55" t="s">
        <v>87</v>
      </c>
      <c r="P6258" s="55"/>
      <c r="Q6258" s="55"/>
    </row>
    <row r="6259" spans="1:17" ht="15" customHeight="1" x14ac:dyDescent="0.3">
      <c r="A6259" s="55">
        <v>10035</v>
      </c>
      <c r="B6259" s="55" t="s">
        <v>1163</v>
      </c>
      <c r="C6259" s="55" t="s">
        <v>1164</v>
      </c>
      <c r="D6259" s="55"/>
      <c r="E6259" s="55">
        <v>22</v>
      </c>
      <c r="F6259" s="55">
        <v>12</v>
      </c>
      <c r="G6259" s="66">
        <v>1.1949000000000001</v>
      </c>
      <c r="H6259" s="66">
        <f t="shared" si="312"/>
        <v>1.457778</v>
      </c>
      <c r="I6259" s="55">
        <v>16</v>
      </c>
      <c r="J6259" s="55">
        <v>6</v>
      </c>
      <c r="K6259" s="55">
        <v>96</v>
      </c>
      <c r="L6259" s="55">
        <f t="shared" si="313"/>
        <v>0</v>
      </c>
      <c r="M6259" s="55">
        <f t="shared" si="314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10011</v>
      </c>
      <c r="B6260" s="55" t="s">
        <v>1165</v>
      </c>
      <c r="C6260" s="55" t="s">
        <v>1166</v>
      </c>
      <c r="D6260" s="55"/>
      <c r="E6260" s="55">
        <v>22</v>
      </c>
      <c r="F6260" s="55">
        <v>18</v>
      </c>
      <c r="G6260" s="66">
        <v>1.5949</v>
      </c>
      <c r="H6260" s="66">
        <f t="shared" si="312"/>
        <v>1.945778</v>
      </c>
      <c r="I6260" s="55">
        <v>12</v>
      </c>
      <c r="J6260" s="55">
        <v>7</v>
      </c>
      <c r="K6260" s="55">
        <v>84</v>
      </c>
      <c r="L6260" s="55">
        <f t="shared" si="313"/>
        <v>0</v>
      </c>
      <c r="M6260" s="55">
        <f t="shared" si="314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10020</v>
      </c>
      <c r="B6261" s="55" t="s">
        <v>1167</v>
      </c>
      <c r="C6261" s="55" t="s">
        <v>1168</v>
      </c>
      <c r="D6261" s="55"/>
      <c r="E6261" s="55">
        <v>22</v>
      </c>
      <c r="F6261" s="55">
        <v>18</v>
      </c>
      <c r="G6261" s="66">
        <v>1.5949</v>
      </c>
      <c r="H6261" s="66">
        <f t="shared" si="312"/>
        <v>1.945778</v>
      </c>
      <c r="I6261" s="55">
        <v>12</v>
      </c>
      <c r="J6261" s="55">
        <v>7</v>
      </c>
      <c r="K6261" s="55">
        <v>84</v>
      </c>
      <c r="L6261" s="55">
        <f t="shared" si="313"/>
        <v>0</v>
      </c>
      <c r="M6261" s="55">
        <f t="shared" si="314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10019</v>
      </c>
      <c r="B6262" s="55" t="s">
        <v>1169</v>
      </c>
      <c r="C6262" s="55" t="s">
        <v>1170</v>
      </c>
      <c r="D6262" s="55"/>
      <c r="E6262" s="55">
        <v>22</v>
      </c>
      <c r="F6262" s="55">
        <v>18</v>
      </c>
      <c r="G6262" s="66">
        <v>1.5949</v>
      </c>
      <c r="H6262" s="66">
        <f t="shared" si="312"/>
        <v>1.945778</v>
      </c>
      <c r="I6262" s="55">
        <v>12</v>
      </c>
      <c r="J6262" s="55">
        <v>7</v>
      </c>
      <c r="K6262" s="55">
        <v>84</v>
      </c>
      <c r="L6262" s="55">
        <f t="shared" si="313"/>
        <v>0</v>
      </c>
      <c r="M6262" s="55">
        <f t="shared" si="314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21430</v>
      </c>
      <c r="B6263" s="55" t="s">
        <v>1171</v>
      </c>
      <c r="C6263" s="55" t="s">
        <v>1172</v>
      </c>
      <c r="D6263" s="55"/>
      <c r="E6263" s="55">
        <v>22</v>
      </c>
      <c r="F6263" s="55">
        <v>12</v>
      </c>
      <c r="G6263" s="66">
        <v>1.7549000000000001</v>
      </c>
      <c r="H6263" s="66">
        <f t="shared" si="312"/>
        <v>2.140978</v>
      </c>
      <c r="I6263" s="55">
        <v>16</v>
      </c>
      <c r="J6263" s="55">
        <v>5</v>
      </c>
      <c r="K6263" s="55">
        <v>80</v>
      </c>
      <c r="L6263" s="55">
        <f t="shared" si="313"/>
        <v>0</v>
      </c>
      <c r="M6263" s="55">
        <f t="shared" si="314"/>
        <v>0</v>
      </c>
      <c r="N6263" s="55" t="s">
        <v>37</v>
      </c>
      <c r="O6263" s="55" t="s">
        <v>87</v>
      </c>
      <c r="P6263" s="56"/>
      <c r="Q6263" s="56"/>
    </row>
    <row r="6264" spans="1:17" ht="15" customHeight="1" x14ac:dyDescent="0.3">
      <c r="A6264" s="55">
        <v>21415</v>
      </c>
      <c r="B6264" s="55" t="s">
        <v>1173</v>
      </c>
      <c r="C6264" s="55" t="s">
        <v>1174</v>
      </c>
      <c r="D6264" s="55"/>
      <c r="E6264" s="55">
        <v>10</v>
      </c>
      <c r="F6264" s="55">
        <v>8</v>
      </c>
      <c r="G6264" s="66">
        <v>4.6948999999999996</v>
      </c>
      <c r="H6264" s="66">
        <f t="shared" si="312"/>
        <v>5.1643899999999991</v>
      </c>
      <c r="I6264" s="55">
        <v>7</v>
      </c>
      <c r="J6264" s="55">
        <v>5</v>
      </c>
      <c r="K6264" s="55">
        <v>35</v>
      </c>
      <c r="L6264" s="55">
        <f t="shared" si="313"/>
        <v>0</v>
      </c>
      <c r="M6264" s="55">
        <f t="shared" si="314"/>
        <v>0</v>
      </c>
      <c r="N6264" s="55" t="s">
        <v>37</v>
      </c>
      <c r="O6264" s="55" t="s">
        <v>1175</v>
      </c>
      <c r="P6264" s="56"/>
      <c r="Q6264" s="56"/>
    </row>
    <row r="6265" spans="1:17" ht="15" customHeight="1" x14ac:dyDescent="0.3">
      <c r="A6265" s="55">
        <v>21414</v>
      </c>
      <c r="B6265" s="55" t="s">
        <v>1176</v>
      </c>
      <c r="C6265" s="55" t="s">
        <v>1177</v>
      </c>
      <c r="D6265" s="55"/>
      <c r="E6265" s="55">
        <v>10</v>
      </c>
      <c r="F6265" s="55">
        <v>8</v>
      </c>
      <c r="G6265" s="66">
        <v>4.6948999999999996</v>
      </c>
      <c r="H6265" s="66">
        <f t="shared" si="312"/>
        <v>5.1643899999999991</v>
      </c>
      <c r="I6265" s="55">
        <v>7</v>
      </c>
      <c r="J6265" s="55">
        <v>5</v>
      </c>
      <c r="K6265" s="55">
        <v>35</v>
      </c>
      <c r="L6265" s="55">
        <f t="shared" si="313"/>
        <v>0</v>
      </c>
      <c r="M6265" s="55">
        <f t="shared" si="314"/>
        <v>0</v>
      </c>
      <c r="N6265" s="55" t="s">
        <v>37</v>
      </c>
      <c r="O6265" s="55" t="s">
        <v>1175</v>
      </c>
      <c r="P6265" s="55"/>
      <c r="Q6265" s="55"/>
    </row>
    <row r="6266" spans="1:17" ht="15" customHeight="1" x14ac:dyDescent="0.3">
      <c r="A6266" s="55">
        <v>21413</v>
      </c>
      <c r="B6266" s="55" t="s">
        <v>1178</v>
      </c>
      <c r="C6266" s="55" t="s">
        <v>1179</v>
      </c>
      <c r="D6266" s="55"/>
      <c r="E6266" s="55">
        <v>10</v>
      </c>
      <c r="F6266" s="55">
        <v>6</v>
      </c>
      <c r="G6266" s="66">
        <v>4.6948999999999996</v>
      </c>
      <c r="H6266" s="66">
        <f t="shared" si="312"/>
        <v>5.1643899999999991</v>
      </c>
      <c r="I6266" s="55">
        <v>6</v>
      </c>
      <c r="J6266" s="55">
        <v>8</v>
      </c>
      <c r="K6266" s="55">
        <v>48</v>
      </c>
      <c r="L6266" s="55">
        <f t="shared" si="313"/>
        <v>0</v>
      </c>
      <c r="M6266" s="55">
        <f t="shared" si="314"/>
        <v>0</v>
      </c>
      <c r="N6266" s="55" t="s">
        <v>37</v>
      </c>
      <c r="O6266" s="55" t="s">
        <v>1175</v>
      </c>
      <c r="P6266" s="55"/>
      <c r="Q6266" s="55"/>
    </row>
    <row r="6267" spans="1:17" ht="15" customHeight="1" x14ac:dyDescent="0.3">
      <c r="A6267" s="55">
        <v>21412</v>
      </c>
      <c r="B6267" s="55" t="s">
        <v>1180</v>
      </c>
      <c r="C6267" s="55" t="s">
        <v>1181</v>
      </c>
      <c r="D6267" s="55"/>
      <c r="E6267" s="55">
        <v>10</v>
      </c>
      <c r="F6267" s="55">
        <v>6</v>
      </c>
      <c r="G6267" s="66">
        <v>4.6948999999999996</v>
      </c>
      <c r="H6267" s="66">
        <f t="shared" si="312"/>
        <v>5.1643899999999991</v>
      </c>
      <c r="I6267" s="55">
        <v>6</v>
      </c>
      <c r="J6267" s="55">
        <v>7</v>
      </c>
      <c r="K6267" s="55">
        <v>42</v>
      </c>
      <c r="L6267" s="55">
        <f t="shared" si="313"/>
        <v>0</v>
      </c>
      <c r="M6267" s="55">
        <f t="shared" si="314"/>
        <v>0</v>
      </c>
      <c r="N6267" s="55" t="s">
        <v>37</v>
      </c>
      <c r="O6267" s="55" t="s">
        <v>1175</v>
      </c>
      <c r="P6267" s="55"/>
      <c r="Q6267" s="55"/>
    </row>
    <row r="6268" spans="1:17" ht="15" customHeight="1" x14ac:dyDescent="0.3">
      <c r="A6268" s="55">
        <v>21411</v>
      </c>
      <c r="B6268" s="55" t="s">
        <v>1182</v>
      </c>
      <c r="C6268" s="55" t="s">
        <v>1183</v>
      </c>
      <c r="D6268" s="55"/>
      <c r="E6268" s="55">
        <v>10</v>
      </c>
      <c r="F6268" s="55">
        <v>6</v>
      </c>
      <c r="G6268" s="66">
        <v>4.6948999999999996</v>
      </c>
      <c r="H6268" s="66">
        <f t="shared" si="312"/>
        <v>5.1643899999999991</v>
      </c>
      <c r="I6268" s="55">
        <v>6</v>
      </c>
      <c r="J6268" s="55">
        <v>7</v>
      </c>
      <c r="K6268" s="55">
        <v>42</v>
      </c>
      <c r="L6268" s="55">
        <f t="shared" si="313"/>
        <v>0</v>
      </c>
      <c r="M6268" s="55">
        <f t="shared" si="314"/>
        <v>0</v>
      </c>
      <c r="N6268" s="55" t="s">
        <v>37</v>
      </c>
      <c r="O6268" s="55" t="s">
        <v>1175</v>
      </c>
      <c r="P6268" s="55"/>
      <c r="Q6268" s="55"/>
    </row>
    <row r="6269" spans="1:17" ht="15" customHeight="1" x14ac:dyDescent="0.3">
      <c r="A6269" s="55">
        <v>21416</v>
      </c>
      <c r="B6269" s="55" t="s">
        <v>1184</v>
      </c>
      <c r="C6269" s="55" t="s">
        <v>1185</v>
      </c>
      <c r="D6269" s="55"/>
      <c r="E6269" s="55">
        <v>10</v>
      </c>
      <c r="F6269" s="55">
        <v>6</v>
      </c>
      <c r="G6269" s="66">
        <v>4.6948999999999996</v>
      </c>
      <c r="H6269" s="66">
        <f t="shared" si="312"/>
        <v>5.1643899999999991</v>
      </c>
      <c r="I6269" s="55">
        <v>9</v>
      </c>
      <c r="J6269" s="55">
        <v>6</v>
      </c>
      <c r="K6269" s="55">
        <v>54</v>
      </c>
      <c r="L6269" s="55">
        <f t="shared" si="313"/>
        <v>0</v>
      </c>
      <c r="M6269" s="55">
        <f t="shared" si="314"/>
        <v>0</v>
      </c>
      <c r="N6269" s="55" t="s">
        <v>37</v>
      </c>
      <c r="O6269" s="55" t="s">
        <v>1175</v>
      </c>
      <c r="P6269" s="56"/>
      <c r="Q6269" s="56"/>
    </row>
    <row r="6270" spans="1:17" ht="15" customHeight="1" x14ac:dyDescent="0.25">
      <c r="A6270" s="57">
        <v>21419</v>
      </c>
      <c r="B6270" s="57" t="s">
        <v>4689</v>
      </c>
      <c r="C6270" s="57" t="s">
        <v>4690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2"/>
        <v>4.83439</v>
      </c>
      <c r="I6270" s="57">
        <v>12</v>
      </c>
      <c r="J6270" s="57">
        <v>6</v>
      </c>
      <c r="K6270" s="57">
        <v>72</v>
      </c>
      <c r="L6270" s="57">
        <f t="shared" si="313"/>
        <v>0</v>
      </c>
      <c r="M6270" s="57">
        <f t="shared" si="314"/>
        <v>0</v>
      </c>
      <c r="N6270" s="57" t="s">
        <v>37</v>
      </c>
      <c r="O6270" s="57" t="s">
        <v>1175</v>
      </c>
      <c r="P6270" s="57" t="s">
        <v>2231</v>
      </c>
      <c r="Q6270" s="57"/>
    </row>
    <row r="6271" spans="1:17" ht="15" customHeight="1" x14ac:dyDescent="0.25">
      <c r="A6271" s="57">
        <v>21417</v>
      </c>
      <c r="B6271" s="57" t="s">
        <v>4687</v>
      </c>
      <c r="C6271" s="57" t="s">
        <v>4688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2"/>
        <v>4.83439</v>
      </c>
      <c r="I6271" s="57">
        <v>8</v>
      </c>
      <c r="J6271" s="57">
        <v>7</v>
      </c>
      <c r="K6271" s="57">
        <v>56</v>
      </c>
      <c r="L6271" s="57">
        <f t="shared" si="313"/>
        <v>0</v>
      </c>
      <c r="M6271" s="57">
        <f t="shared" si="314"/>
        <v>0</v>
      </c>
      <c r="N6271" s="57" t="s">
        <v>37</v>
      </c>
      <c r="O6271" s="57" t="s">
        <v>1175</v>
      </c>
      <c r="P6271" s="57" t="s">
        <v>2231</v>
      </c>
      <c r="Q6271" s="57"/>
    </row>
    <row r="6272" spans="1:17" ht="15" customHeight="1" x14ac:dyDescent="0.25">
      <c r="A6272" s="57">
        <v>21420</v>
      </c>
      <c r="B6272" s="57" t="s">
        <v>4691</v>
      </c>
      <c r="C6272" s="57" t="s">
        <v>4692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2"/>
        <v>4.83439</v>
      </c>
      <c r="I6272" s="57">
        <v>8</v>
      </c>
      <c r="J6272" s="57">
        <v>7</v>
      </c>
      <c r="K6272" s="57">
        <v>56</v>
      </c>
      <c r="L6272" s="57">
        <f t="shared" si="313"/>
        <v>0</v>
      </c>
      <c r="M6272" s="57">
        <f t="shared" si="314"/>
        <v>0</v>
      </c>
      <c r="N6272" s="57" t="s">
        <v>37</v>
      </c>
      <c r="O6272" s="57" t="s">
        <v>1175</v>
      </c>
      <c r="P6272" s="57" t="s">
        <v>2231</v>
      </c>
      <c r="Q6272" s="57"/>
    </row>
    <row r="6273" spans="1:17" ht="15" customHeight="1" x14ac:dyDescent="0.25">
      <c r="A6273" s="57">
        <v>21421</v>
      </c>
      <c r="B6273" s="57" t="s">
        <v>4693</v>
      </c>
      <c r="C6273" s="57" t="s">
        <v>4694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2"/>
        <v>4.83439</v>
      </c>
      <c r="I6273" s="57">
        <v>6</v>
      </c>
      <c r="J6273" s="57">
        <v>7</v>
      </c>
      <c r="K6273" s="57">
        <v>42</v>
      </c>
      <c r="L6273" s="57">
        <f t="shared" si="313"/>
        <v>0</v>
      </c>
      <c r="M6273" s="57">
        <f t="shared" si="314"/>
        <v>0</v>
      </c>
      <c r="N6273" s="57" t="s">
        <v>37</v>
      </c>
      <c r="O6273" s="57" t="s">
        <v>1175</v>
      </c>
      <c r="P6273" s="57" t="s">
        <v>2231</v>
      </c>
      <c r="Q6273" s="57"/>
    </row>
    <row r="6274" spans="1:17" ht="15" customHeight="1" x14ac:dyDescent="0.3">
      <c r="A6274" s="55">
        <v>21425</v>
      </c>
      <c r="B6274" s="55" t="s">
        <v>1186</v>
      </c>
      <c r="C6274" s="55" t="s">
        <v>1187</v>
      </c>
      <c r="D6274" s="55"/>
      <c r="E6274" s="55">
        <v>10</v>
      </c>
      <c r="F6274" s="55">
        <v>8</v>
      </c>
      <c r="G6274" s="66">
        <v>3.5949</v>
      </c>
      <c r="H6274" s="66">
        <f t="shared" si="312"/>
        <v>3.9543900000000001</v>
      </c>
      <c r="I6274" s="55">
        <v>7</v>
      </c>
      <c r="J6274" s="55">
        <v>6</v>
      </c>
      <c r="K6274" s="55">
        <v>42</v>
      </c>
      <c r="L6274" s="55">
        <f t="shared" si="313"/>
        <v>0</v>
      </c>
      <c r="M6274" s="55">
        <f t="shared" si="314"/>
        <v>0</v>
      </c>
      <c r="N6274" s="55" t="s">
        <v>37</v>
      </c>
      <c r="O6274" s="55" t="s">
        <v>1175</v>
      </c>
      <c r="P6274" s="55"/>
      <c r="Q6274" s="55"/>
    </row>
    <row r="6275" spans="1:17" ht="15" customHeight="1" x14ac:dyDescent="0.3">
      <c r="A6275" s="55">
        <v>21424</v>
      </c>
      <c r="B6275" s="55" t="s">
        <v>1188</v>
      </c>
      <c r="C6275" s="55" t="s">
        <v>1189</v>
      </c>
      <c r="D6275" s="55"/>
      <c r="E6275" s="55">
        <v>10</v>
      </c>
      <c r="F6275" s="55">
        <v>8</v>
      </c>
      <c r="G6275" s="66">
        <v>3.5949</v>
      </c>
      <c r="H6275" s="66">
        <f t="shared" si="312"/>
        <v>3.9543900000000001</v>
      </c>
      <c r="I6275" s="55">
        <v>7</v>
      </c>
      <c r="J6275" s="55">
        <v>5</v>
      </c>
      <c r="K6275" s="55">
        <v>35</v>
      </c>
      <c r="L6275" s="55">
        <f t="shared" si="313"/>
        <v>0</v>
      </c>
      <c r="M6275" s="55">
        <f t="shared" si="314"/>
        <v>0</v>
      </c>
      <c r="N6275" s="55" t="s">
        <v>37</v>
      </c>
      <c r="O6275" s="55" t="s">
        <v>1175</v>
      </c>
      <c r="P6275" s="55"/>
      <c r="Q6275" s="55"/>
    </row>
    <row r="6276" spans="1:17" ht="15" customHeight="1" x14ac:dyDescent="0.3">
      <c r="A6276" s="55">
        <v>21423</v>
      </c>
      <c r="B6276" s="55" t="s">
        <v>1190</v>
      </c>
      <c r="C6276" s="55" t="s">
        <v>1191</v>
      </c>
      <c r="D6276" s="55"/>
      <c r="E6276" s="55">
        <v>10</v>
      </c>
      <c r="F6276" s="55">
        <v>6</v>
      </c>
      <c r="G6276" s="66">
        <v>3.5949000000000004</v>
      </c>
      <c r="H6276" s="66">
        <f t="shared" si="312"/>
        <v>3.9543900000000005</v>
      </c>
      <c r="I6276" s="55">
        <v>6</v>
      </c>
      <c r="J6276" s="55">
        <v>8</v>
      </c>
      <c r="K6276" s="55">
        <v>48</v>
      </c>
      <c r="L6276" s="55">
        <f t="shared" si="313"/>
        <v>0</v>
      </c>
      <c r="M6276" s="55">
        <f t="shared" si="314"/>
        <v>0</v>
      </c>
      <c r="N6276" s="55" t="s">
        <v>37</v>
      </c>
      <c r="O6276" s="55" t="s">
        <v>1175</v>
      </c>
      <c r="P6276" s="56"/>
      <c r="Q6276" s="56"/>
    </row>
    <row r="6277" spans="1:17" ht="15" customHeight="1" x14ac:dyDescent="0.3">
      <c r="A6277" s="55">
        <v>21422</v>
      </c>
      <c r="B6277" s="55" t="s">
        <v>1192</v>
      </c>
      <c r="C6277" s="55" t="s">
        <v>1193</v>
      </c>
      <c r="D6277" s="55"/>
      <c r="E6277" s="55">
        <v>10</v>
      </c>
      <c r="F6277" s="55">
        <v>6</v>
      </c>
      <c r="G6277" s="66">
        <v>3.5949000000000004</v>
      </c>
      <c r="H6277" s="66">
        <f t="shared" si="312"/>
        <v>3.9543900000000005</v>
      </c>
      <c r="I6277" s="55">
        <v>6</v>
      </c>
      <c r="J6277" s="55">
        <v>8</v>
      </c>
      <c r="K6277" s="55">
        <v>48</v>
      </c>
      <c r="L6277" s="55">
        <f t="shared" si="313"/>
        <v>0</v>
      </c>
      <c r="M6277" s="55">
        <f t="shared" si="314"/>
        <v>0</v>
      </c>
      <c r="N6277" s="55" t="s">
        <v>37</v>
      </c>
      <c r="O6277" s="55" t="s">
        <v>1175</v>
      </c>
      <c r="P6277" s="56"/>
      <c r="Q6277" s="56"/>
    </row>
    <row r="6278" spans="1:17" ht="15" customHeight="1" x14ac:dyDescent="0.3">
      <c r="A6278" s="55">
        <v>21428</v>
      </c>
      <c r="B6278" s="55" t="s">
        <v>1194</v>
      </c>
      <c r="C6278" s="55" t="s">
        <v>1195</v>
      </c>
      <c r="D6278" s="55"/>
      <c r="E6278" s="55">
        <v>10</v>
      </c>
      <c r="F6278" s="55">
        <v>6</v>
      </c>
      <c r="G6278" s="66">
        <v>3.3948999999999998</v>
      </c>
      <c r="H6278" s="66">
        <f t="shared" si="312"/>
        <v>3.7343899999999999</v>
      </c>
      <c r="I6278" s="55">
        <v>8</v>
      </c>
      <c r="J6278" s="55">
        <v>7</v>
      </c>
      <c r="K6278" s="55">
        <v>56</v>
      </c>
      <c r="L6278" s="55">
        <f t="shared" si="313"/>
        <v>0</v>
      </c>
      <c r="M6278" s="55">
        <f t="shared" si="314"/>
        <v>0</v>
      </c>
      <c r="N6278" s="55" t="s">
        <v>37</v>
      </c>
      <c r="O6278" s="55" t="s">
        <v>1175</v>
      </c>
      <c r="P6278" s="55"/>
      <c r="Q6278" s="55"/>
    </row>
    <row r="6279" spans="1:17" ht="15" customHeight="1" x14ac:dyDescent="0.3">
      <c r="A6279" s="55">
        <v>21427</v>
      </c>
      <c r="B6279" s="55" t="s">
        <v>1196</v>
      </c>
      <c r="C6279" s="55" t="s">
        <v>1197</v>
      </c>
      <c r="D6279" s="55"/>
      <c r="E6279" s="55">
        <v>10</v>
      </c>
      <c r="F6279" s="55">
        <v>4</v>
      </c>
      <c r="G6279" s="66">
        <v>3.3948999999999998</v>
      </c>
      <c r="H6279" s="66">
        <f t="shared" si="312"/>
        <v>3.7343899999999999</v>
      </c>
      <c r="I6279" s="55">
        <v>8</v>
      </c>
      <c r="J6279" s="55">
        <v>7</v>
      </c>
      <c r="K6279" s="55">
        <v>56</v>
      </c>
      <c r="L6279" s="55">
        <f t="shared" si="313"/>
        <v>0</v>
      </c>
      <c r="M6279" s="55">
        <f t="shared" si="314"/>
        <v>0</v>
      </c>
      <c r="N6279" s="55" t="s">
        <v>37</v>
      </c>
      <c r="O6279" s="55" t="s">
        <v>1175</v>
      </c>
      <c r="P6279" s="55"/>
      <c r="Q6279" s="55"/>
    </row>
    <row r="6280" spans="1:17" ht="15" customHeight="1" x14ac:dyDescent="0.3">
      <c r="A6280" s="55">
        <v>21429</v>
      </c>
      <c r="B6280" s="55" t="s">
        <v>1198</v>
      </c>
      <c r="C6280" s="55" t="s">
        <v>1199</v>
      </c>
      <c r="D6280" s="55"/>
      <c r="E6280" s="55">
        <v>10</v>
      </c>
      <c r="F6280" s="55">
        <v>6</v>
      </c>
      <c r="G6280" s="66">
        <v>3.5949000000000004</v>
      </c>
      <c r="H6280" s="66">
        <f t="shared" si="312"/>
        <v>3.9543900000000005</v>
      </c>
      <c r="I6280" s="55">
        <v>6</v>
      </c>
      <c r="J6280" s="55">
        <v>7</v>
      </c>
      <c r="K6280" s="55">
        <v>42</v>
      </c>
      <c r="L6280" s="55">
        <f t="shared" si="313"/>
        <v>0</v>
      </c>
      <c r="M6280" s="55">
        <f t="shared" si="314"/>
        <v>0</v>
      </c>
      <c r="N6280" s="55" t="s">
        <v>37</v>
      </c>
      <c r="O6280" s="55" t="s">
        <v>1175</v>
      </c>
      <c r="P6280" s="56"/>
      <c r="Q6280" s="56"/>
    </row>
    <row r="6281" spans="1:17" ht="15" customHeight="1" x14ac:dyDescent="0.3">
      <c r="A6281" s="55">
        <v>22328</v>
      </c>
      <c r="B6281" s="55" t="s">
        <v>1200</v>
      </c>
      <c r="C6281" s="55" t="s">
        <v>1201</v>
      </c>
      <c r="D6281" s="55"/>
      <c r="E6281" s="55">
        <v>22</v>
      </c>
      <c r="F6281" s="55">
        <v>18</v>
      </c>
      <c r="G6281" s="66">
        <v>0.8649</v>
      </c>
      <c r="H6281" s="66">
        <f t="shared" si="312"/>
        <v>1.0551779999999999</v>
      </c>
      <c r="I6281" s="55">
        <v>16</v>
      </c>
      <c r="J6281" s="55">
        <v>5</v>
      </c>
      <c r="K6281" s="55">
        <v>80</v>
      </c>
      <c r="L6281" s="55">
        <f t="shared" si="313"/>
        <v>0</v>
      </c>
      <c r="M6281" s="55">
        <f t="shared" si="314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21431</v>
      </c>
      <c r="B6282" s="55" t="s">
        <v>1202</v>
      </c>
      <c r="C6282" s="55" t="s">
        <v>1203</v>
      </c>
      <c r="D6282" s="55"/>
      <c r="E6282" s="55">
        <v>22</v>
      </c>
      <c r="F6282" s="55">
        <v>18</v>
      </c>
      <c r="G6282" s="66">
        <v>0.8649</v>
      </c>
      <c r="H6282" s="66">
        <f t="shared" si="312"/>
        <v>1.0551779999999999</v>
      </c>
      <c r="I6282" s="55">
        <v>14</v>
      </c>
      <c r="J6282" s="55">
        <v>5</v>
      </c>
      <c r="K6282" s="55">
        <v>70</v>
      </c>
      <c r="L6282" s="55">
        <f t="shared" si="313"/>
        <v>0</v>
      </c>
      <c r="M6282" s="55">
        <f t="shared" si="314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21426</v>
      </c>
      <c r="B6283" s="55" t="s">
        <v>1204</v>
      </c>
      <c r="C6283" s="55" t="s">
        <v>1205</v>
      </c>
      <c r="D6283" s="55"/>
      <c r="E6283" s="55">
        <v>10</v>
      </c>
      <c r="F6283" s="55">
        <v>6</v>
      </c>
      <c r="G6283" s="66">
        <v>3.5949000000000004</v>
      </c>
      <c r="H6283" s="66">
        <f t="shared" si="312"/>
        <v>3.9543900000000005</v>
      </c>
      <c r="I6283" s="55">
        <v>9</v>
      </c>
      <c r="J6283" s="55">
        <v>6</v>
      </c>
      <c r="K6283" s="55">
        <v>54</v>
      </c>
      <c r="L6283" s="55">
        <f t="shared" si="313"/>
        <v>0</v>
      </c>
      <c r="M6283" s="55">
        <f t="shared" si="314"/>
        <v>0</v>
      </c>
      <c r="N6283" s="55" t="s">
        <v>37</v>
      </c>
      <c r="O6283" s="55" t="s">
        <v>1175</v>
      </c>
      <c r="P6283" s="55"/>
      <c r="Q6283" s="55"/>
    </row>
    <row r="6284" spans="1:17" ht="15" customHeight="1" x14ac:dyDescent="0.3">
      <c r="A6284" s="55">
        <v>23287</v>
      </c>
      <c r="B6284" s="55" t="s">
        <v>2180</v>
      </c>
      <c r="C6284" s="55" t="s">
        <v>2181</v>
      </c>
      <c r="D6284" s="55"/>
      <c r="E6284" s="55">
        <v>22</v>
      </c>
      <c r="F6284" s="55">
        <v>6</v>
      </c>
      <c r="G6284" s="66">
        <v>1.9949000000000001</v>
      </c>
      <c r="H6284" s="66">
        <f t="shared" si="312"/>
        <v>2.4337780000000002</v>
      </c>
      <c r="I6284" s="55">
        <v>70</v>
      </c>
      <c r="J6284" s="55">
        <v>4</v>
      </c>
      <c r="K6284" s="55">
        <v>280</v>
      </c>
      <c r="L6284" s="55">
        <f t="shared" si="313"/>
        <v>0</v>
      </c>
      <c r="M6284" s="55">
        <f t="shared" si="314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23289</v>
      </c>
      <c r="B6285" s="55" t="s">
        <v>2182</v>
      </c>
      <c r="C6285" s="55" t="s">
        <v>2183</v>
      </c>
      <c r="D6285" s="55"/>
      <c r="E6285" s="55">
        <v>22</v>
      </c>
      <c r="F6285" s="55">
        <v>6</v>
      </c>
      <c r="G6285" s="66">
        <v>1.9949000000000001</v>
      </c>
      <c r="H6285" s="66">
        <f t="shared" si="312"/>
        <v>2.4337780000000002</v>
      </c>
      <c r="I6285" s="55">
        <v>70</v>
      </c>
      <c r="J6285" s="55">
        <v>4</v>
      </c>
      <c r="K6285" s="55">
        <v>300</v>
      </c>
      <c r="L6285" s="55">
        <f t="shared" si="313"/>
        <v>0</v>
      </c>
      <c r="M6285" s="55">
        <f t="shared" si="314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23280</v>
      </c>
      <c r="B6286" s="55" t="s">
        <v>2168</v>
      </c>
      <c r="C6286" s="55" t="s">
        <v>2169</v>
      </c>
      <c r="D6286" s="55"/>
      <c r="E6286" s="55">
        <v>22</v>
      </c>
      <c r="F6286" s="55">
        <v>6</v>
      </c>
      <c r="G6286" s="66">
        <v>3.8948999999999998</v>
      </c>
      <c r="H6286" s="66">
        <f t="shared" si="312"/>
        <v>4.7517779999999998</v>
      </c>
      <c r="I6286" s="55">
        <v>19</v>
      </c>
      <c r="J6286" s="55">
        <v>11</v>
      </c>
      <c r="K6286" s="55">
        <v>209</v>
      </c>
      <c r="L6286" s="55">
        <f t="shared" si="313"/>
        <v>0</v>
      </c>
      <c r="M6286" s="55">
        <f t="shared" si="314"/>
        <v>0</v>
      </c>
      <c r="N6286" s="55" t="s">
        <v>37</v>
      </c>
      <c r="O6286" s="55" t="s">
        <v>216</v>
      </c>
      <c r="P6286" s="55"/>
      <c r="Q6286" s="55"/>
    </row>
    <row r="6287" spans="1:17" ht="15" customHeight="1" x14ac:dyDescent="0.3">
      <c r="A6287" s="55">
        <v>23281</v>
      </c>
      <c r="B6287" s="55" t="s">
        <v>2170</v>
      </c>
      <c r="C6287" s="55" t="s">
        <v>2171</v>
      </c>
      <c r="D6287" s="55"/>
      <c r="E6287" s="55">
        <v>22</v>
      </c>
      <c r="F6287" s="55">
        <v>6</v>
      </c>
      <c r="G6287" s="66">
        <v>3.8948999999999998</v>
      </c>
      <c r="H6287" s="66">
        <f t="shared" si="312"/>
        <v>4.7517779999999998</v>
      </c>
      <c r="I6287" s="55">
        <v>19</v>
      </c>
      <c r="J6287" s="55">
        <v>11</v>
      </c>
      <c r="K6287" s="55">
        <v>209</v>
      </c>
      <c r="L6287" s="55">
        <f t="shared" si="313"/>
        <v>0</v>
      </c>
      <c r="M6287" s="55">
        <f t="shared" si="314"/>
        <v>0</v>
      </c>
      <c r="N6287" s="55" t="s">
        <v>37</v>
      </c>
      <c r="O6287" s="55" t="s">
        <v>216</v>
      </c>
      <c r="P6287" s="55"/>
      <c r="Q6287" s="55"/>
    </row>
    <row r="6288" spans="1:17" ht="15" customHeight="1" x14ac:dyDescent="0.3">
      <c r="A6288" s="55">
        <v>23286</v>
      </c>
      <c r="B6288" s="55" t="s">
        <v>2178</v>
      </c>
      <c r="C6288" s="55" t="s">
        <v>2179</v>
      </c>
      <c r="D6288" s="55"/>
      <c r="E6288" s="55">
        <v>22</v>
      </c>
      <c r="F6288" s="55">
        <v>6</v>
      </c>
      <c r="G6288" s="66">
        <v>1.9949000000000001</v>
      </c>
      <c r="H6288" s="66">
        <f t="shared" si="312"/>
        <v>2.4337780000000002</v>
      </c>
      <c r="I6288" s="55">
        <v>60</v>
      </c>
      <c r="J6288" s="55">
        <v>5</v>
      </c>
      <c r="K6288" s="55">
        <v>300</v>
      </c>
      <c r="L6288" s="55">
        <f t="shared" si="313"/>
        <v>0</v>
      </c>
      <c r="M6288" s="55">
        <f t="shared" si="314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23283</v>
      </c>
      <c r="B6289" s="55" t="s">
        <v>2172</v>
      </c>
      <c r="C6289" s="55" t="s">
        <v>2173</v>
      </c>
      <c r="D6289" s="55"/>
      <c r="E6289" s="55">
        <v>22</v>
      </c>
      <c r="F6289" s="55">
        <v>6</v>
      </c>
      <c r="G6289" s="66">
        <v>1.9949000000000001</v>
      </c>
      <c r="H6289" s="66">
        <f t="shared" si="312"/>
        <v>2.4337780000000002</v>
      </c>
      <c r="I6289" s="55">
        <v>60</v>
      </c>
      <c r="J6289" s="55">
        <v>5</v>
      </c>
      <c r="K6289" s="55">
        <v>300</v>
      </c>
      <c r="L6289" s="55">
        <f t="shared" si="313"/>
        <v>0</v>
      </c>
      <c r="M6289" s="55">
        <f t="shared" si="314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23284</v>
      </c>
      <c r="B6290" s="55" t="s">
        <v>2174</v>
      </c>
      <c r="C6290" s="55" t="s">
        <v>2175</v>
      </c>
      <c r="D6290" s="55"/>
      <c r="E6290" s="55">
        <v>22</v>
      </c>
      <c r="F6290" s="55">
        <v>6</v>
      </c>
      <c r="G6290" s="66">
        <v>1.9949000000000001</v>
      </c>
      <c r="H6290" s="66">
        <f t="shared" si="312"/>
        <v>2.4337780000000002</v>
      </c>
      <c r="I6290" s="55">
        <v>60</v>
      </c>
      <c r="J6290" s="55">
        <v>5</v>
      </c>
      <c r="K6290" s="55">
        <v>300</v>
      </c>
      <c r="L6290" s="55">
        <f t="shared" si="313"/>
        <v>0</v>
      </c>
      <c r="M6290" s="55">
        <f t="shared" si="314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23285</v>
      </c>
      <c r="B6291" s="55" t="s">
        <v>2176</v>
      </c>
      <c r="C6291" s="55" t="s">
        <v>2177</v>
      </c>
      <c r="D6291" s="55"/>
      <c r="E6291" s="55">
        <v>22</v>
      </c>
      <c r="F6291" s="55">
        <v>6</v>
      </c>
      <c r="G6291" s="66">
        <v>1.9949000000000001</v>
      </c>
      <c r="H6291" s="66">
        <f t="shared" si="312"/>
        <v>2.4337780000000002</v>
      </c>
      <c r="I6291" s="55">
        <v>60</v>
      </c>
      <c r="J6291" s="55">
        <v>5</v>
      </c>
      <c r="K6291" s="55">
        <v>300</v>
      </c>
      <c r="L6291" s="55">
        <f t="shared" si="313"/>
        <v>0</v>
      </c>
      <c r="M6291" s="55">
        <f t="shared" si="314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19843</v>
      </c>
      <c r="B6292" s="55" t="s">
        <v>1206</v>
      </c>
      <c r="C6292" s="55" t="s">
        <v>1207</v>
      </c>
      <c r="D6292" s="55"/>
      <c r="E6292" s="55">
        <v>22</v>
      </c>
      <c r="F6292" s="55">
        <v>12</v>
      </c>
      <c r="G6292" s="66">
        <v>0.35489999999999999</v>
      </c>
      <c r="H6292" s="66">
        <f t="shared" si="312"/>
        <v>0.43297799999999997</v>
      </c>
      <c r="I6292" s="55">
        <v>90</v>
      </c>
      <c r="J6292" s="55">
        <v>6</v>
      </c>
      <c r="K6292" s="55">
        <v>540</v>
      </c>
      <c r="L6292" s="55">
        <f t="shared" si="313"/>
        <v>0</v>
      </c>
      <c r="M6292" s="55">
        <f t="shared" si="314"/>
        <v>0</v>
      </c>
      <c r="N6292" s="55" t="s">
        <v>37</v>
      </c>
      <c r="O6292" s="55" t="s">
        <v>87</v>
      </c>
      <c r="P6292" s="56"/>
      <c r="Q6292" s="56"/>
    </row>
    <row r="6293" spans="1:17" ht="15" customHeight="1" x14ac:dyDescent="0.3">
      <c r="A6293" s="55">
        <v>19844</v>
      </c>
      <c r="B6293" s="55" t="s">
        <v>1208</v>
      </c>
      <c r="C6293" s="55" t="s">
        <v>1209</v>
      </c>
      <c r="D6293" s="55"/>
      <c r="E6293" s="55">
        <v>22</v>
      </c>
      <c r="F6293" s="55">
        <v>6</v>
      </c>
      <c r="G6293" s="66">
        <v>0.69490000000000007</v>
      </c>
      <c r="H6293" s="66">
        <f t="shared" si="312"/>
        <v>0.84777800000000014</v>
      </c>
      <c r="I6293" s="55">
        <v>114</v>
      </c>
      <c r="J6293" s="55">
        <v>6</v>
      </c>
      <c r="K6293" s="55">
        <v>684</v>
      </c>
      <c r="L6293" s="55">
        <f t="shared" si="313"/>
        <v>0</v>
      </c>
      <c r="M6293" s="55">
        <f t="shared" si="314"/>
        <v>0</v>
      </c>
      <c r="N6293" s="55" t="s">
        <v>37</v>
      </c>
      <c r="O6293" s="55" t="s">
        <v>87</v>
      </c>
      <c r="P6293" s="56"/>
      <c r="Q6293" s="56"/>
    </row>
    <row r="6294" spans="1:17" ht="15" customHeight="1" x14ac:dyDescent="0.25">
      <c r="A6294" s="59">
        <v>23521</v>
      </c>
      <c r="B6294" s="59" t="s">
        <v>13986</v>
      </c>
      <c r="C6294" s="59" t="s">
        <v>13987</v>
      </c>
      <c r="D6294" s="59"/>
      <c r="E6294" s="59">
        <v>22</v>
      </c>
      <c r="F6294" s="59">
        <v>8</v>
      </c>
      <c r="G6294" s="60">
        <v>3.6549</v>
      </c>
      <c r="H6294" s="60">
        <f t="shared" si="312"/>
        <v>4.4589780000000001</v>
      </c>
      <c r="I6294" s="59">
        <v>0</v>
      </c>
      <c r="J6294" s="59">
        <v>0</v>
      </c>
      <c r="K6294" s="59">
        <v>0</v>
      </c>
      <c r="L6294" s="59">
        <f t="shared" si="313"/>
        <v>0</v>
      </c>
      <c r="M6294" s="59">
        <f t="shared" si="314"/>
        <v>0</v>
      </c>
      <c r="N6294" s="59" t="s">
        <v>37</v>
      </c>
      <c r="O6294" s="59" t="s">
        <v>41</v>
      </c>
      <c r="P6294" s="59" t="s">
        <v>2647</v>
      </c>
      <c r="Q6294" s="83">
        <v>45485</v>
      </c>
    </row>
    <row r="6295" spans="1:17" ht="15" customHeight="1" x14ac:dyDescent="0.25">
      <c r="A6295" s="59">
        <v>23524</v>
      </c>
      <c r="B6295" s="59" t="s">
        <v>13988</v>
      </c>
      <c r="C6295" s="59" t="s">
        <v>13989</v>
      </c>
      <c r="D6295" s="59"/>
      <c r="E6295" s="59">
        <v>22</v>
      </c>
      <c r="F6295" s="59">
        <v>8</v>
      </c>
      <c r="G6295" s="60">
        <v>3.6549</v>
      </c>
      <c r="H6295" s="60">
        <f t="shared" si="312"/>
        <v>4.4589780000000001</v>
      </c>
      <c r="I6295" s="59">
        <v>0</v>
      </c>
      <c r="J6295" s="59">
        <v>0</v>
      </c>
      <c r="K6295" s="59">
        <v>0</v>
      </c>
      <c r="L6295" s="59">
        <f t="shared" si="313"/>
        <v>0</v>
      </c>
      <c r="M6295" s="59">
        <f t="shared" si="314"/>
        <v>0</v>
      </c>
      <c r="N6295" s="59" t="s">
        <v>37</v>
      </c>
      <c r="O6295" s="59" t="s">
        <v>41</v>
      </c>
      <c r="P6295" s="59" t="s">
        <v>2647</v>
      </c>
      <c r="Q6295" s="83">
        <v>45485</v>
      </c>
    </row>
    <row r="6296" spans="1:17" ht="15" customHeight="1" x14ac:dyDescent="0.3">
      <c r="A6296" s="55">
        <v>19038</v>
      </c>
      <c r="B6296" s="55" t="s">
        <v>1210</v>
      </c>
      <c r="C6296" s="55" t="s">
        <v>1211</v>
      </c>
      <c r="D6296" s="55"/>
      <c r="E6296" s="55">
        <v>22</v>
      </c>
      <c r="F6296" s="55">
        <v>8</v>
      </c>
      <c r="G6296" s="66">
        <v>0.82489999999999997</v>
      </c>
      <c r="H6296" s="66">
        <f t="shared" si="312"/>
        <v>1.006378</v>
      </c>
      <c r="I6296" s="55">
        <v>9</v>
      </c>
      <c r="J6296" s="55">
        <v>5</v>
      </c>
      <c r="K6296" s="55">
        <v>45</v>
      </c>
      <c r="L6296" s="55">
        <f t="shared" si="313"/>
        <v>0</v>
      </c>
      <c r="M6296" s="55">
        <f t="shared" si="314"/>
        <v>0</v>
      </c>
      <c r="N6296" s="55" t="s">
        <v>37</v>
      </c>
      <c r="O6296" s="55" t="s">
        <v>64</v>
      </c>
      <c r="P6296" s="55"/>
      <c r="Q6296" s="55"/>
    </row>
    <row r="6297" spans="1:17" ht="15" customHeight="1" x14ac:dyDescent="0.3">
      <c r="A6297" s="55">
        <v>20094</v>
      </c>
      <c r="B6297" s="55" t="s">
        <v>1212</v>
      </c>
      <c r="C6297" s="55" t="s">
        <v>1213</v>
      </c>
      <c r="D6297" s="55"/>
      <c r="E6297" s="55">
        <v>22</v>
      </c>
      <c r="F6297" s="55">
        <v>12</v>
      </c>
      <c r="G6297" s="66">
        <v>0.95489999999999997</v>
      </c>
      <c r="H6297" s="66">
        <f t="shared" si="312"/>
        <v>1.1649780000000001</v>
      </c>
      <c r="I6297" s="55">
        <v>11</v>
      </c>
      <c r="J6297" s="55">
        <v>5</v>
      </c>
      <c r="K6297" s="55">
        <v>55</v>
      </c>
      <c r="L6297" s="55">
        <f t="shared" si="313"/>
        <v>0</v>
      </c>
      <c r="M6297" s="55">
        <f t="shared" si="314"/>
        <v>0</v>
      </c>
      <c r="N6297" s="55" t="s">
        <v>37</v>
      </c>
      <c r="O6297" s="55" t="s">
        <v>41</v>
      </c>
      <c r="P6297" s="55"/>
      <c r="Q6297" s="55"/>
    </row>
    <row r="6298" spans="1:17" ht="15" customHeight="1" x14ac:dyDescent="0.3">
      <c r="A6298" s="55">
        <v>19045</v>
      </c>
      <c r="B6298" s="55" t="s">
        <v>1214</v>
      </c>
      <c r="C6298" s="55" t="s">
        <v>1215</v>
      </c>
      <c r="D6298" s="55"/>
      <c r="E6298" s="55">
        <v>22</v>
      </c>
      <c r="F6298" s="55">
        <v>12</v>
      </c>
      <c r="G6298" s="66">
        <v>0.69490000000000007</v>
      </c>
      <c r="H6298" s="66">
        <f t="shared" si="312"/>
        <v>0.84777800000000014</v>
      </c>
      <c r="I6298" s="55">
        <v>11</v>
      </c>
      <c r="J6298" s="55">
        <v>5</v>
      </c>
      <c r="K6298" s="55">
        <v>55</v>
      </c>
      <c r="L6298" s="55">
        <f t="shared" si="313"/>
        <v>0</v>
      </c>
      <c r="M6298" s="55">
        <f t="shared" si="314"/>
        <v>0</v>
      </c>
      <c r="N6298" s="55" t="s">
        <v>37</v>
      </c>
      <c r="O6298" s="55" t="s">
        <v>38</v>
      </c>
      <c r="P6298" s="56"/>
      <c r="Q6298" s="56"/>
    </row>
    <row r="6299" spans="1:17" ht="15" customHeight="1" x14ac:dyDescent="0.3">
      <c r="A6299" s="55">
        <v>19044</v>
      </c>
      <c r="B6299" s="55" t="s">
        <v>1216</v>
      </c>
      <c r="C6299" s="55" t="s">
        <v>1217</v>
      </c>
      <c r="D6299" s="55"/>
      <c r="E6299" s="55">
        <v>22</v>
      </c>
      <c r="F6299" s="55">
        <v>12</v>
      </c>
      <c r="G6299" s="66">
        <v>0.69490000000000007</v>
      </c>
      <c r="H6299" s="66">
        <f t="shared" si="312"/>
        <v>0.84777800000000014</v>
      </c>
      <c r="I6299" s="55">
        <v>11</v>
      </c>
      <c r="J6299" s="55">
        <v>5</v>
      </c>
      <c r="K6299" s="55">
        <v>55</v>
      </c>
      <c r="L6299" s="55">
        <f t="shared" si="313"/>
        <v>0</v>
      </c>
      <c r="M6299" s="55">
        <f t="shared" si="314"/>
        <v>0</v>
      </c>
      <c r="N6299" s="55" t="s">
        <v>37</v>
      </c>
      <c r="O6299" s="55" t="s">
        <v>38</v>
      </c>
      <c r="P6299" s="56"/>
      <c r="Q6299" s="56"/>
    </row>
    <row r="6300" spans="1:17" ht="15" customHeight="1" x14ac:dyDescent="0.3">
      <c r="A6300" s="55">
        <v>19043</v>
      </c>
      <c r="B6300" s="55" t="s">
        <v>1218</v>
      </c>
      <c r="C6300" s="55" t="s">
        <v>1219</v>
      </c>
      <c r="D6300" s="55"/>
      <c r="E6300" s="55">
        <v>22</v>
      </c>
      <c r="F6300" s="55">
        <v>12</v>
      </c>
      <c r="G6300" s="66">
        <v>0.69490000000000007</v>
      </c>
      <c r="H6300" s="66">
        <f t="shared" si="312"/>
        <v>0.84777800000000014</v>
      </c>
      <c r="I6300" s="55">
        <v>11</v>
      </c>
      <c r="J6300" s="55">
        <v>5</v>
      </c>
      <c r="K6300" s="55">
        <v>55</v>
      </c>
      <c r="L6300" s="55">
        <f t="shared" si="313"/>
        <v>0</v>
      </c>
      <c r="M6300" s="55">
        <f t="shared" si="314"/>
        <v>0</v>
      </c>
      <c r="N6300" s="55" t="s">
        <v>37</v>
      </c>
      <c r="O6300" s="55" t="s">
        <v>38</v>
      </c>
      <c r="P6300" s="55"/>
      <c r="Q6300" s="55"/>
    </row>
    <row r="6301" spans="1:17" ht="15" customHeight="1" x14ac:dyDescent="0.3">
      <c r="A6301" s="55">
        <v>19047</v>
      </c>
      <c r="B6301" s="55" t="s">
        <v>1220</v>
      </c>
      <c r="C6301" s="55" t="s">
        <v>1221</v>
      </c>
      <c r="D6301" s="55"/>
      <c r="E6301" s="55">
        <v>22</v>
      </c>
      <c r="F6301" s="55">
        <v>12</v>
      </c>
      <c r="G6301" s="66">
        <v>0.69490000000000007</v>
      </c>
      <c r="H6301" s="66">
        <f t="shared" si="312"/>
        <v>0.84777800000000014</v>
      </c>
      <c r="I6301" s="55">
        <v>11</v>
      </c>
      <c r="J6301" s="55">
        <v>5</v>
      </c>
      <c r="K6301" s="55">
        <v>55</v>
      </c>
      <c r="L6301" s="55">
        <f t="shared" si="313"/>
        <v>0</v>
      </c>
      <c r="M6301" s="55">
        <f t="shared" si="314"/>
        <v>0</v>
      </c>
      <c r="N6301" s="55" t="s">
        <v>37</v>
      </c>
      <c r="O6301" s="55" t="s">
        <v>38</v>
      </c>
      <c r="P6301" s="55"/>
      <c r="Q6301" s="55"/>
    </row>
    <row r="6302" spans="1:17" ht="15" customHeight="1" x14ac:dyDescent="0.3">
      <c r="A6302" s="55">
        <v>19046</v>
      </c>
      <c r="B6302" s="55" t="s">
        <v>1222</v>
      </c>
      <c r="C6302" s="55" t="s">
        <v>1223</v>
      </c>
      <c r="D6302" s="55"/>
      <c r="E6302" s="55">
        <v>22</v>
      </c>
      <c r="F6302" s="55">
        <v>12</v>
      </c>
      <c r="G6302" s="66">
        <v>0.69490000000000007</v>
      </c>
      <c r="H6302" s="66">
        <f t="shared" si="312"/>
        <v>0.84777800000000014</v>
      </c>
      <c r="I6302" s="55">
        <v>11</v>
      </c>
      <c r="J6302" s="55">
        <v>5</v>
      </c>
      <c r="K6302" s="55">
        <v>55</v>
      </c>
      <c r="L6302" s="55">
        <f t="shared" si="313"/>
        <v>0</v>
      </c>
      <c r="M6302" s="55">
        <f t="shared" si="314"/>
        <v>0</v>
      </c>
      <c r="N6302" s="55" t="s">
        <v>37</v>
      </c>
      <c r="O6302" s="55" t="s">
        <v>38</v>
      </c>
      <c r="P6302" s="56"/>
      <c r="Q6302" s="56"/>
    </row>
    <row r="6303" spans="1:17" ht="15" customHeight="1" x14ac:dyDescent="0.3">
      <c r="A6303" s="55">
        <v>19036</v>
      </c>
      <c r="B6303" s="55" t="s">
        <v>1224</v>
      </c>
      <c r="C6303" s="55" t="s">
        <v>1225</v>
      </c>
      <c r="D6303" s="55"/>
      <c r="E6303" s="55">
        <v>22</v>
      </c>
      <c r="F6303" s="55">
        <v>4</v>
      </c>
      <c r="G6303" s="66">
        <v>1.7548999999999999</v>
      </c>
      <c r="H6303" s="66">
        <f t="shared" si="312"/>
        <v>2.140978</v>
      </c>
      <c r="I6303" s="55">
        <v>9</v>
      </c>
      <c r="J6303" s="55">
        <v>5</v>
      </c>
      <c r="K6303" s="55">
        <v>45</v>
      </c>
      <c r="L6303" s="55">
        <f t="shared" si="313"/>
        <v>0</v>
      </c>
      <c r="M6303" s="55">
        <f t="shared" si="314"/>
        <v>0</v>
      </c>
      <c r="N6303" s="55" t="s">
        <v>37</v>
      </c>
      <c r="O6303" s="55" t="s">
        <v>38</v>
      </c>
      <c r="P6303" s="55"/>
      <c r="Q6303" s="55"/>
    </row>
    <row r="6304" spans="1:17" ht="15" customHeight="1" x14ac:dyDescent="0.3">
      <c r="A6304" s="55">
        <v>19037</v>
      </c>
      <c r="B6304" s="55" t="s">
        <v>1226</v>
      </c>
      <c r="C6304" s="55" t="s">
        <v>1227</v>
      </c>
      <c r="D6304" s="55"/>
      <c r="E6304" s="55">
        <v>22</v>
      </c>
      <c r="F6304" s="55">
        <v>4</v>
      </c>
      <c r="G6304" s="66">
        <v>1.7548999999999999</v>
      </c>
      <c r="H6304" s="66">
        <f t="shared" si="312"/>
        <v>2.140978</v>
      </c>
      <c r="I6304" s="55">
        <v>9</v>
      </c>
      <c r="J6304" s="55">
        <v>5</v>
      </c>
      <c r="K6304" s="55">
        <v>45</v>
      </c>
      <c r="L6304" s="55">
        <f t="shared" si="313"/>
        <v>0</v>
      </c>
      <c r="M6304" s="55">
        <f t="shared" si="314"/>
        <v>0</v>
      </c>
      <c r="N6304" s="55" t="s">
        <v>37</v>
      </c>
      <c r="O6304" s="55" t="s">
        <v>38</v>
      </c>
      <c r="P6304" s="55"/>
      <c r="Q6304" s="55"/>
    </row>
    <row r="6305" spans="1:17" ht="15" customHeight="1" x14ac:dyDescent="0.3">
      <c r="A6305" s="55">
        <v>20095</v>
      </c>
      <c r="B6305" s="55" t="s">
        <v>1228</v>
      </c>
      <c r="C6305" s="55" t="s">
        <v>1229</v>
      </c>
      <c r="D6305" s="55"/>
      <c r="E6305" s="55">
        <v>22</v>
      </c>
      <c r="F6305" s="55">
        <v>8</v>
      </c>
      <c r="G6305" s="66">
        <v>1.5949</v>
      </c>
      <c r="H6305" s="66">
        <f t="shared" si="312"/>
        <v>1.945778</v>
      </c>
      <c r="I6305" s="55">
        <v>8</v>
      </c>
      <c r="J6305" s="55">
        <v>5</v>
      </c>
      <c r="K6305" s="55">
        <v>40</v>
      </c>
      <c r="L6305" s="55">
        <f t="shared" si="313"/>
        <v>0</v>
      </c>
      <c r="M6305" s="55">
        <f t="shared" si="314"/>
        <v>0</v>
      </c>
      <c r="N6305" s="55" t="s">
        <v>37</v>
      </c>
      <c r="O6305" s="55" t="s">
        <v>41</v>
      </c>
      <c r="P6305" s="55"/>
      <c r="Q6305" s="55"/>
    </row>
    <row r="6306" spans="1:17" ht="15" customHeight="1" x14ac:dyDescent="0.3">
      <c r="A6306" s="55">
        <v>10159</v>
      </c>
      <c r="B6306" s="55" t="s">
        <v>1230</v>
      </c>
      <c r="C6306" s="55" t="s">
        <v>1231</v>
      </c>
      <c r="D6306" s="55"/>
      <c r="E6306" s="55">
        <v>22</v>
      </c>
      <c r="F6306" s="55">
        <v>12</v>
      </c>
      <c r="G6306" s="66">
        <v>2.1949000000000001</v>
      </c>
      <c r="H6306" s="66">
        <f t="shared" si="312"/>
        <v>2.677778</v>
      </c>
      <c r="I6306" s="55">
        <v>27</v>
      </c>
      <c r="J6306" s="55">
        <v>5</v>
      </c>
      <c r="K6306" s="55">
        <v>135</v>
      </c>
      <c r="L6306" s="55">
        <f t="shared" si="313"/>
        <v>0</v>
      </c>
      <c r="M6306" s="55">
        <f t="shared" si="314"/>
        <v>0</v>
      </c>
      <c r="N6306" s="55" t="s">
        <v>37</v>
      </c>
      <c r="O6306" s="55" t="s">
        <v>216</v>
      </c>
      <c r="P6306" s="55"/>
      <c r="Q6306" s="144">
        <v>45492</v>
      </c>
    </row>
    <row r="6307" spans="1:17" ht="15" customHeight="1" x14ac:dyDescent="0.3">
      <c r="A6307" s="55">
        <v>10158</v>
      </c>
      <c r="B6307" s="55" t="s">
        <v>1232</v>
      </c>
      <c r="C6307" s="55" t="s">
        <v>1233</v>
      </c>
      <c r="D6307" s="55"/>
      <c r="E6307" s="55">
        <v>22</v>
      </c>
      <c r="F6307" s="55">
        <v>12</v>
      </c>
      <c r="G6307" s="66">
        <v>2.1549</v>
      </c>
      <c r="H6307" s="66">
        <f t="shared" ref="H6307:H6370" si="315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3"/>
        <v>0</v>
      </c>
      <c r="M6307" s="55">
        <f t="shared" si="314"/>
        <v>0</v>
      </c>
      <c r="N6307" s="55" t="s">
        <v>37</v>
      </c>
      <c r="O6307" s="55" t="s">
        <v>216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6">
        <v>5.7948999999999993</v>
      </c>
      <c r="H6308" s="66">
        <f t="shared" si="315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37</v>
      </c>
      <c r="O6308" s="55" t="s">
        <v>216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6">
        <v>5.4949000000000003</v>
      </c>
      <c r="H6309" s="66">
        <f t="shared" si="315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37</v>
      </c>
      <c r="O6309" s="55" t="s">
        <v>216</v>
      </c>
      <c r="P6309" s="55"/>
      <c r="Q6309" s="55"/>
    </row>
    <row r="6310" spans="1:17" ht="15" customHeight="1" x14ac:dyDescent="0.3">
      <c r="A6310" s="55">
        <v>10156</v>
      </c>
      <c r="B6310" s="55" t="s">
        <v>1234</v>
      </c>
      <c r="C6310" s="55" t="s">
        <v>1235</v>
      </c>
      <c r="D6310" s="55"/>
      <c r="E6310" s="55">
        <v>22</v>
      </c>
      <c r="F6310" s="55">
        <v>12</v>
      </c>
      <c r="G6310" s="66">
        <v>1.5548999999999999</v>
      </c>
      <c r="H6310" s="66">
        <f t="shared" si="315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6">G6310*F6310*D6310</f>
        <v>0</v>
      </c>
      <c r="M6310" s="55">
        <f t="shared" ref="M6310:M6373" si="317">H6310*F6310*D6310</f>
        <v>0</v>
      </c>
      <c r="N6310" s="55" t="s">
        <v>37</v>
      </c>
      <c r="O6310" s="55" t="s">
        <v>216</v>
      </c>
      <c r="P6310" s="55"/>
      <c r="Q6310" s="55"/>
    </row>
    <row r="6311" spans="1:17" ht="15" customHeight="1" x14ac:dyDescent="0.3">
      <c r="A6311" s="55">
        <v>10161</v>
      </c>
      <c r="B6311" s="55" t="s">
        <v>1236</v>
      </c>
      <c r="C6311" s="55" t="s">
        <v>1237</v>
      </c>
      <c r="D6311" s="55"/>
      <c r="E6311" s="55">
        <v>22</v>
      </c>
      <c r="F6311" s="55">
        <v>12</v>
      </c>
      <c r="G6311" s="66">
        <v>1.5548999999999999</v>
      </c>
      <c r="H6311" s="66">
        <f t="shared" si="315"/>
        <v>1.8969779999999998</v>
      </c>
      <c r="I6311" s="55">
        <v>16</v>
      </c>
      <c r="J6311" s="55">
        <v>6</v>
      </c>
      <c r="K6311" s="55">
        <v>96</v>
      </c>
      <c r="L6311" s="55">
        <f t="shared" si="316"/>
        <v>0</v>
      </c>
      <c r="M6311" s="55">
        <f t="shared" si="317"/>
        <v>0</v>
      </c>
      <c r="N6311" s="55" t="s">
        <v>37</v>
      </c>
      <c r="O6311" s="55" t="s">
        <v>216</v>
      </c>
      <c r="P6311" s="55"/>
      <c r="Q6311" s="55"/>
    </row>
    <row r="6312" spans="1:17" ht="15" customHeight="1" x14ac:dyDescent="0.25">
      <c r="A6312" s="59">
        <v>23525</v>
      </c>
      <c r="B6312" s="59" t="s">
        <v>13990</v>
      </c>
      <c r="C6312" s="59" t="s">
        <v>13991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5"/>
        <v>4.0197779999999996</v>
      </c>
      <c r="I6312" s="59">
        <v>0</v>
      </c>
      <c r="J6312" s="59">
        <v>0</v>
      </c>
      <c r="K6312" s="59">
        <v>0</v>
      </c>
      <c r="L6312" s="59">
        <f t="shared" si="316"/>
        <v>0</v>
      </c>
      <c r="M6312" s="59">
        <f t="shared" si="317"/>
        <v>0</v>
      </c>
      <c r="N6312" s="59" t="s">
        <v>37</v>
      </c>
      <c r="O6312" s="59" t="s">
        <v>38</v>
      </c>
      <c r="P6312" s="59" t="s">
        <v>2647</v>
      </c>
      <c r="Q6312" s="83">
        <v>45485</v>
      </c>
    </row>
    <row r="6313" spans="1:17" ht="15" customHeight="1" x14ac:dyDescent="0.25">
      <c r="A6313" s="59">
        <v>23526</v>
      </c>
      <c r="B6313" s="59" t="s">
        <v>13992</v>
      </c>
      <c r="C6313" s="59" t="s">
        <v>13993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5"/>
        <v>4.0197779999999996</v>
      </c>
      <c r="I6313" s="59">
        <v>0</v>
      </c>
      <c r="J6313" s="59">
        <v>0</v>
      </c>
      <c r="K6313" s="59">
        <v>0</v>
      </c>
      <c r="L6313" s="59">
        <f t="shared" si="316"/>
        <v>0</v>
      </c>
      <c r="M6313" s="59">
        <f t="shared" si="317"/>
        <v>0</v>
      </c>
      <c r="N6313" s="59" t="s">
        <v>37</v>
      </c>
      <c r="O6313" s="59" t="s">
        <v>38</v>
      </c>
      <c r="P6313" s="59" t="s">
        <v>2647</v>
      </c>
      <c r="Q6313" s="83">
        <v>45485</v>
      </c>
    </row>
    <row r="6314" spans="1:17" ht="15" customHeight="1" x14ac:dyDescent="0.25">
      <c r="A6314" s="59">
        <v>10164</v>
      </c>
      <c r="B6314" s="59" t="s">
        <v>13994</v>
      </c>
      <c r="C6314" s="59" t="s">
        <v>13995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5"/>
        <v>2.4337780000000002</v>
      </c>
      <c r="I6314" s="59">
        <v>16</v>
      </c>
      <c r="J6314" s="59">
        <v>6</v>
      </c>
      <c r="K6314" s="59">
        <v>96</v>
      </c>
      <c r="L6314" s="59">
        <f t="shared" si="316"/>
        <v>0</v>
      </c>
      <c r="M6314" s="59">
        <f t="shared" si="317"/>
        <v>0</v>
      </c>
      <c r="N6314" s="59" t="s">
        <v>37</v>
      </c>
      <c r="O6314" s="59" t="s">
        <v>38</v>
      </c>
      <c r="P6314" s="59" t="s">
        <v>2647</v>
      </c>
      <c r="Q6314" s="83">
        <v>45485</v>
      </c>
    </row>
    <row r="6315" spans="1:17" ht="15" customHeight="1" x14ac:dyDescent="0.3">
      <c r="A6315" s="55">
        <v>10174</v>
      </c>
      <c r="B6315" s="55" t="s">
        <v>1238</v>
      </c>
      <c r="C6315" s="55" t="s">
        <v>1239</v>
      </c>
      <c r="D6315" s="55"/>
      <c r="E6315" s="55">
        <v>22</v>
      </c>
      <c r="F6315" s="55">
        <v>10</v>
      </c>
      <c r="G6315" s="66">
        <v>1.8549</v>
      </c>
      <c r="H6315" s="66">
        <f t="shared" si="315"/>
        <v>2.2629779999999999</v>
      </c>
      <c r="I6315" s="55">
        <v>16</v>
      </c>
      <c r="J6315" s="55">
        <v>6</v>
      </c>
      <c r="K6315" s="55">
        <v>96</v>
      </c>
      <c r="L6315" s="55">
        <f t="shared" si="316"/>
        <v>0</v>
      </c>
      <c r="M6315" s="55">
        <f t="shared" si="317"/>
        <v>0</v>
      </c>
      <c r="N6315" s="55" t="s">
        <v>37</v>
      </c>
      <c r="O6315" s="55" t="s">
        <v>38</v>
      </c>
      <c r="P6315" s="55"/>
      <c r="Q6315" s="55"/>
    </row>
    <row r="6316" spans="1:17" ht="15" customHeight="1" x14ac:dyDescent="0.25">
      <c r="A6316" s="59">
        <v>23527</v>
      </c>
      <c r="B6316" s="59" t="s">
        <v>13996</v>
      </c>
      <c r="C6316" s="59" t="s">
        <v>13997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5"/>
        <v>4.0197780000000005</v>
      </c>
      <c r="I6316" s="59">
        <v>0</v>
      </c>
      <c r="J6316" s="59">
        <v>0</v>
      </c>
      <c r="K6316" s="59">
        <v>0</v>
      </c>
      <c r="L6316" s="59">
        <f t="shared" si="316"/>
        <v>0</v>
      </c>
      <c r="M6316" s="59">
        <f t="shared" si="317"/>
        <v>0</v>
      </c>
      <c r="N6316" s="59" t="s">
        <v>37</v>
      </c>
      <c r="O6316" s="59" t="s">
        <v>38</v>
      </c>
      <c r="P6316" s="59" t="s">
        <v>2647</v>
      </c>
      <c r="Q6316" s="83">
        <v>45485</v>
      </c>
    </row>
    <row r="6317" spans="1:17" ht="15" customHeight="1" x14ac:dyDescent="0.25">
      <c r="A6317" s="59">
        <v>23528</v>
      </c>
      <c r="B6317" s="59" t="s">
        <v>13998</v>
      </c>
      <c r="C6317" s="59" t="s">
        <v>13999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5"/>
        <v>4.0197780000000005</v>
      </c>
      <c r="I6317" s="59">
        <v>0</v>
      </c>
      <c r="J6317" s="59">
        <v>0</v>
      </c>
      <c r="K6317" s="59">
        <v>0</v>
      </c>
      <c r="L6317" s="59">
        <f t="shared" si="316"/>
        <v>0</v>
      </c>
      <c r="M6317" s="59">
        <f t="shared" si="317"/>
        <v>0</v>
      </c>
      <c r="N6317" s="59" t="s">
        <v>37</v>
      </c>
      <c r="O6317" s="59" t="s">
        <v>38</v>
      </c>
      <c r="P6317" s="59" t="s">
        <v>2647</v>
      </c>
      <c r="Q6317" s="83">
        <v>45485</v>
      </c>
    </row>
    <row r="6318" spans="1:17" ht="15" customHeight="1" x14ac:dyDescent="0.3">
      <c r="A6318" s="55">
        <v>20253</v>
      </c>
      <c r="B6318" s="55" t="s">
        <v>1240</v>
      </c>
      <c r="C6318" s="55" t="s">
        <v>1241</v>
      </c>
      <c r="D6318" s="55"/>
      <c r="E6318" s="55">
        <v>22</v>
      </c>
      <c r="F6318" s="55">
        <v>6</v>
      </c>
      <c r="G6318" s="66">
        <v>1.5548999999999999</v>
      </c>
      <c r="H6318" s="66">
        <f t="shared" si="315"/>
        <v>1.8969779999999998</v>
      </c>
      <c r="I6318" s="55">
        <v>48</v>
      </c>
      <c r="J6318" s="55">
        <v>6</v>
      </c>
      <c r="K6318" s="55">
        <v>288</v>
      </c>
      <c r="L6318" s="55">
        <f t="shared" si="316"/>
        <v>0</v>
      </c>
      <c r="M6318" s="55">
        <f t="shared" si="317"/>
        <v>0</v>
      </c>
      <c r="N6318" s="55" t="s">
        <v>37</v>
      </c>
      <c r="O6318" s="55" t="s">
        <v>216</v>
      </c>
      <c r="P6318" s="55"/>
      <c r="Q6318" s="55"/>
    </row>
    <row r="6319" spans="1:17" ht="15" customHeight="1" x14ac:dyDescent="0.3">
      <c r="A6319" s="55">
        <v>20231</v>
      </c>
      <c r="B6319" s="55" t="s">
        <v>1242</v>
      </c>
      <c r="C6319" s="55" t="s">
        <v>1243</v>
      </c>
      <c r="D6319" s="55"/>
      <c r="E6319" s="55">
        <v>22</v>
      </c>
      <c r="F6319" s="55">
        <v>6</v>
      </c>
      <c r="G6319" s="66">
        <v>1.4949000000000001</v>
      </c>
      <c r="H6319" s="66">
        <f t="shared" si="315"/>
        <v>1.8237780000000001</v>
      </c>
      <c r="I6319" s="55">
        <v>21</v>
      </c>
      <c r="J6319" s="55">
        <v>18</v>
      </c>
      <c r="K6319" s="55">
        <v>378</v>
      </c>
      <c r="L6319" s="55">
        <f t="shared" si="316"/>
        <v>0</v>
      </c>
      <c r="M6319" s="55">
        <f t="shared" si="317"/>
        <v>0</v>
      </c>
      <c r="N6319" s="55" t="s">
        <v>37</v>
      </c>
      <c r="O6319" s="55" t="s">
        <v>216</v>
      </c>
      <c r="P6319" s="55"/>
      <c r="Q6319" s="55"/>
    </row>
    <row r="6320" spans="1:17" ht="15" customHeight="1" x14ac:dyDescent="0.3">
      <c r="A6320" s="55">
        <v>20230</v>
      </c>
      <c r="B6320" s="55" t="s">
        <v>1244</v>
      </c>
      <c r="C6320" s="55" t="s">
        <v>1245</v>
      </c>
      <c r="D6320" s="55"/>
      <c r="E6320" s="55">
        <v>22</v>
      </c>
      <c r="F6320" s="55">
        <v>6</v>
      </c>
      <c r="G6320" s="66">
        <v>0.92490000000000006</v>
      </c>
      <c r="H6320" s="66">
        <f t="shared" si="315"/>
        <v>1.1283780000000001</v>
      </c>
      <c r="I6320" s="55">
        <v>21</v>
      </c>
      <c r="J6320" s="55">
        <v>31</v>
      </c>
      <c r="K6320" s="55">
        <v>651</v>
      </c>
      <c r="L6320" s="55">
        <f t="shared" si="316"/>
        <v>0</v>
      </c>
      <c r="M6320" s="55">
        <f t="shared" si="317"/>
        <v>0</v>
      </c>
      <c r="N6320" s="55" t="s">
        <v>37</v>
      </c>
      <c r="O6320" s="55" t="s">
        <v>216</v>
      </c>
      <c r="P6320" s="55"/>
      <c r="Q6320" s="55"/>
    </row>
    <row r="6321" spans="1:17" ht="15" customHeight="1" x14ac:dyDescent="0.3">
      <c r="A6321" s="55">
        <v>20227</v>
      </c>
      <c r="B6321" s="55" t="s">
        <v>1246</v>
      </c>
      <c r="C6321" s="55" t="s">
        <v>1247</v>
      </c>
      <c r="D6321" s="55"/>
      <c r="E6321" s="55">
        <v>22</v>
      </c>
      <c r="F6321" s="55">
        <v>6</v>
      </c>
      <c r="G6321" s="66">
        <v>1.6948999999999999</v>
      </c>
      <c r="H6321" s="66">
        <f t="shared" si="315"/>
        <v>2.0677779999999997</v>
      </c>
      <c r="I6321" s="55">
        <v>36</v>
      </c>
      <c r="J6321" s="55">
        <v>6</v>
      </c>
      <c r="K6321" s="55">
        <v>216</v>
      </c>
      <c r="L6321" s="55">
        <f t="shared" si="316"/>
        <v>0</v>
      </c>
      <c r="M6321" s="55">
        <f t="shared" si="317"/>
        <v>0</v>
      </c>
      <c r="N6321" s="55" t="s">
        <v>37</v>
      </c>
      <c r="O6321" s="55" t="s">
        <v>216</v>
      </c>
      <c r="P6321" s="55"/>
      <c r="Q6321" s="55"/>
    </row>
    <row r="6322" spans="1:17" ht="15" customHeight="1" x14ac:dyDescent="0.3">
      <c r="A6322" s="55">
        <v>20229</v>
      </c>
      <c r="B6322" s="55" t="s">
        <v>1248</v>
      </c>
      <c r="C6322" s="55" t="s">
        <v>1249</v>
      </c>
      <c r="D6322" s="55"/>
      <c r="E6322" s="55">
        <v>22</v>
      </c>
      <c r="F6322" s="55">
        <v>6</v>
      </c>
      <c r="G6322" s="66">
        <v>1.6948999999999999</v>
      </c>
      <c r="H6322" s="66">
        <f t="shared" si="315"/>
        <v>2.0677779999999997</v>
      </c>
      <c r="I6322" s="55">
        <v>36</v>
      </c>
      <c r="J6322" s="55">
        <v>6</v>
      </c>
      <c r="K6322" s="55">
        <v>216</v>
      </c>
      <c r="L6322" s="55">
        <f t="shared" si="316"/>
        <v>0</v>
      </c>
      <c r="M6322" s="55">
        <f t="shared" si="317"/>
        <v>0</v>
      </c>
      <c r="N6322" s="55" t="s">
        <v>37</v>
      </c>
      <c r="O6322" s="55" t="s">
        <v>216</v>
      </c>
      <c r="P6322" s="55"/>
      <c r="Q6322" s="55"/>
    </row>
    <row r="6323" spans="1:17" ht="15" customHeight="1" x14ac:dyDescent="0.3">
      <c r="A6323" s="55">
        <v>20228</v>
      </c>
      <c r="B6323" s="55" t="s">
        <v>1250</v>
      </c>
      <c r="C6323" s="55" t="s">
        <v>1251</v>
      </c>
      <c r="D6323" s="55"/>
      <c r="E6323" s="55">
        <v>22</v>
      </c>
      <c r="F6323" s="55">
        <v>6</v>
      </c>
      <c r="G6323" s="66">
        <v>1.6948999999999999</v>
      </c>
      <c r="H6323" s="66">
        <f t="shared" si="315"/>
        <v>2.0677779999999997</v>
      </c>
      <c r="I6323" s="55">
        <v>36</v>
      </c>
      <c r="J6323" s="55">
        <v>6</v>
      </c>
      <c r="K6323" s="55">
        <v>216</v>
      </c>
      <c r="L6323" s="55">
        <f t="shared" si="316"/>
        <v>0</v>
      </c>
      <c r="M6323" s="55">
        <f t="shared" si="317"/>
        <v>0</v>
      </c>
      <c r="N6323" s="55" t="s">
        <v>37</v>
      </c>
      <c r="O6323" s="55" t="s">
        <v>216</v>
      </c>
      <c r="P6323" s="55"/>
      <c r="Q6323" s="55"/>
    </row>
    <row r="6324" spans="1:17" ht="15" customHeight="1" x14ac:dyDescent="0.3">
      <c r="A6324" s="55">
        <v>21029</v>
      </c>
      <c r="B6324" s="55" t="s">
        <v>1252</v>
      </c>
      <c r="C6324" s="55" t="s">
        <v>1253</v>
      </c>
      <c r="D6324" s="55"/>
      <c r="E6324" s="55">
        <v>22</v>
      </c>
      <c r="F6324" s="55">
        <v>20</v>
      </c>
      <c r="G6324" s="66">
        <v>0.95489999999999997</v>
      </c>
      <c r="H6324" s="66">
        <f t="shared" si="315"/>
        <v>1.1649780000000001</v>
      </c>
      <c r="I6324" s="55">
        <v>12</v>
      </c>
      <c r="J6324" s="55">
        <v>7</v>
      </c>
      <c r="K6324" s="55">
        <v>84</v>
      </c>
      <c r="L6324" s="55">
        <f t="shared" si="316"/>
        <v>0</v>
      </c>
      <c r="M6324" s="55">
        <f t="shared" si="317"/>
        <v>0</v>
      </c>
      <c r="N6324" s="55" t="s">
        <v>37</v>
      </c>
      <c r="O6324" s="55" t="s">
        <v>184</v>
      </c>
      <c r="P6324" s="55"/>
      <c r="Q6324" s="55"/>
    </row>
    <row r="6325" spans="1:17" ht="15" customHeight="1" x14ac:dyDescent="0.3">
      <c r="A6325" s="55">
        <v>21028</v>
      </c>
      <c r="B6325" s="55" t="s">
        <v>1254</v>
      </c>
      <c r="C6325" s="55" t="s">
        <v>1255</v>
      </c>
      <c r="D6325" s="55"/>
      <c r="E6325" s="55">
        <v>22</v>
      </c>
      <c r="F6325" s="55">
        <v>24</v>
      </c>
      <c r="G6325" s="66">
        <v>0.79490000000000005</v>
      </c>
      <c r="H6325" s="66">
        <f t="shared" si="315"/>
        <v>0.96977800000000003</v>
      </c>
      <c r="I6325" s="55">
        <v>15</v>
      </c>
      <c r="J6325" s="55">
        <v>8</v>
      </c>
      <c r="K6325" s="55">
        <v>120</v>
      </c>
      <c r="L6325" s="55">
        <f t="shared" si="316"/>
        <v>0</v>
      </c>
      <c r="M6325" s="55">
        <f t="shared" si="317"/>
        <v>0</v>
      </c>
      <c r="N6325" s="55" t="s">
        <v>37</v>
      </c>
      <c r="O6325" s="55" t="s">
        <v>184</v>
      </c>
      <c r="P6325" s="55"/>
      <c r="Q6325" s="55"/>
    </row>
    <row r="6326" spans="1:17" ht="15" customHeight="1" x14ac:dyDescent="0.3">
      <c r="A6326" s="55">
        <v>21026</v>
      </c>
      <c r="B6326" s="55" t="s">
        <v>1256</v>
      </c>
      <c r="C6326" s="55" t="s">
        <v>1257</v>
      </c>
      <c r="D6326" s="55"/>
      <c r="E6326" s="55">
        <v>22</v>
      </c>
      <c r="F6326" s="55">
        <v>24</v>
      </c>
      <c r="G6326" s="66">
        <v>0.59489999999999998</v>
      </c>
      <c r="H6326" s="66">
        <f t="shared" si="315"/>
        <v>0.72577800000000003</v>
      </c>
      <c r="I6326" s="55">
        <v>10</v>
      </c>
      <c r="J6326" s="55">
        <v>16</v>
      </c>
      <c r="K6326" s="55">
        <v>160</v>
      </c>
      <c r="L6326" s="55">
        <f t="shared" si="316"/>
        <v>0</v>
      </c>
      <c r="M6326" s="55">
        <f t="shared" si="317"/>
        <v>0</v>
      </c>
      <c r="N6326" s="55" t="s">
        <v>37</v>
      </c>
      <c r="O6326" s="55" t="s">
        <v>184</v>
      </c>
      <c r="P6326" s="56"/>
      <c r="Q6326" s="56"/>
    </row>
    <row r="6327" spans="1:17" ht="15" customHeight="1" x14ac:dyDescent="0.3">
      <c r="A6327" s="55">
        <v>21027</v>
      </c>
      <c r="B6327" s="55" t="s">
        <v>1258</v>
      </c>
      <c r="C6327" s="55" t="s">
        <v>1259</v>
      </c>
      <c r="D6327" s="55"/>
      <c r="E6327" s="55">
        <v>22</v>
      </c>
      <c r="F6327" s="55">
        <v>20</v>
      </c>
      <c r="G6327" s="66">
        <v>0.85489999999999999</v>
      </c>
      <c r="H6327" s="66">
        <f t="shared" si="315"/>
        <v>1.042978</v>
      </c>
      <c r="I6327" s="55">
        <v>8</v>
      </c>
      <c r="J6327" s="55">
        <v>6</v>
      </c>
      <c r="K6327" s="55">
        <v>48</v>
      </c>
      <c r="L6327" s="55">
        <f t="shared" si="316"/>
        <v>0</v>
      </c>
      <c r="M6327" s="55">
        <f t="shared" si="317"/>
        <v>0</v>
      </c>
      <c r="N6327" s="55" t="s">
        <v>37</v>
      </c>
      <c r="O6327" s="55" t="s">
        <v>184</v>
      </c>
      <c r="P6327" s="55"/>
      <c r="Q6327" s="55"/>
    </row>
    <row r="6328" spans="1:17" ht="15" customHeight="1" x14ac:dyDescent="0.3">
      <c r="A6328" s="55">
        <v>22310</v>
      </c>
      <c r="B6328" s="55" t="s">
        <v>1260</v>
      </c>
      <c r="C6328" s="55" t="s">
        <v>1261</v>
      </c>
      <c r="D6328" s="55"/>
      <c r="E6328" s="55">
        <v>22</v>
      </c>
      <c r="F6328" s="55">
        <v>30</v>
      </c>
      <c r="G6328" s="66">
        <v>0.69490000000000007</v>
      </c>
      <c r="H6328" s="66">
        <f t="shared" si="315"/>
        <v>0.84777800000000014</v>
      </c>
      <c r="I6328" s="55">
        <v>14</v>
      </c>
      <c r="J6328" s="55">
        <v>8</v>
      </c>
      <c r="K6328" s="55">
        <v>112</v>
      </c>
      <c r="L6328" s="55">
        <f t="shared" si="316"/>
        <v>0</v>
      </c>
      <c r="M6328" s="55">
        <f t="shared" si="317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22311</v>
      </c>
      <c r="B6329" s="55" t="s">
        <v>1262</v>
      </c>
      <c r="C6329" s="55" t="s">
        <v>1263</v>
      </c>
      <c r="D6329" s="55"/>
      <c r="E6329" s="55">
        <v>22</v>
      </c>
      <c r="F6329" s="55">
        <v>24</v>
      </c>
      <c r="G6329" s="66">
        <v>0.69490000000000007</v>
      </c>
      <c r="H6329" s="66">
        <f t="shared" si="315"/>
        <v>0.84777800000000014</v>
      </c>
      <c r="I6329" s="55">
        <v>18</v>
      </c>
      <c r="J6329" s="55">
        <v>14</v>
      </c>
      <c r="K6329" s="55">
        <v>252</v>
      </c>
      <c r="L6329" s="55">
        <f t="shared" si="316"/>
        <v>0</v>
      </c>
      <c r="M6329" s="55">
        <f t="shared" si="317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25">
      <c r="A6330" s="57">
        <v>20678</v>
      </c>
      <c r="B6330" s="57" t="s">
        <v>4641</v>
      </c>
      <c r="C6330" s="57" t="s">
        <v>4642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5"/>
        <v>12.193778</v>
      </c>
      <c r="I6330" s="57">
        <v>10</v>
      </c>
      <c r="J6330" s="57">
        <v>5</v>
      </c>
      <c r="K6330" s="57">
        <v>50</v>
      </c>
      <c r="L6330" s="57">
        <f t="shared" si="316"/>
        <v>0</v>
      </c>
      <c r="M6330" s="57">
        <f t="shared" si="317"/>
        <v>0</v>
      </c>
      <c r="N6330" s="57" t="s">
        <v>37</v>
      </c>
      <c r="O6330" s="57" t="s">
        <v>184</v>
      </c>
      <c r="P6330" s="57" t="s">
        <v>2231</v>
      </c>
      <c r="Q6330" s="57"/>
    </row>
    <row r="6331" spans="1:17" ht="15" customHeight="1" x14ac:dyDescent="0.25">
      <c r="A6331" s="57">
        <v>20676</v>
      </c>
      <c r="B6331" s="57" t="s">
        <v>4639</v>
      </c>
      <c r="C6331" s="57" t="s">
        <v>4640</v>
      </c>
      <c r="D6331" s="57"/>
      <c r="E6331" s="57">
        <v>22</v>
      </c>
      <c r="F6331" s="57">
        <v>24</v>
      </c>
      <c r="G6331" s="58">
        <v>0.3049</v>
      </c>
      <c r="H6331" s="58">
        <f t="shared" si="315"/>
        <v>0.37197800000000003</v>
      </c>
      <c r="I6331" s="57">
        <v>16</v>
      </c>
      <c r="J6331" s="57">
        <v>3</v>
      </c>
      <c r="K6331" s="57">
        <v>48</v>
      </c>
      <c r="L6331" s="57">
        <f t="shared" si="316"/>
        <v>0</v>
      </c>
      <c r="M6331" s="57">
        <f t="shared" si="317"/>
        <v>0</v>
      </c>
      <c r="N6331" s="57" t="s">
        <v>37</v>
      </c>
      <c r="O6331" s="57" t="s">
        <v>184</v>
      </c>
      <c r="P6331" s="57" t="s">
        <v>2231</v>
      </c>
      <c r="Q6331" s="57"/>
    </row>
    <row r="6332" spans="1:17" ht="15" customHeight="1" x14ac:dyDescent="0.25">
      <c r="A6332" s="57">
        <v>20685</v>
      </c>
      <c r="B6332" s="57" t="s">
        <v>4645</v>
      </c>
      <c r="C6332" s="57" t="s">
        <v>4646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5"/>
        <v>0.55497799999999997</v>
      </c>
      <c r="I6332" s="57">
        <v>12</v>
      </c>
      <c r="J6332" s="57">
        <v>6</v>
      </c>
      <c r="K6332" s="57">
        <v>72</v>
      </c>
      <c r="L6332" s="57">
        <f t="shared" si="316"/>
        <v>0</v>
      </c>
      <c r="M6332" s="57">
        <f t="shared" si="317"/>
        <v>0</v>
      </c>
      <c r="N6332" s="57" t="s">
        <v>37</v>
      </c>
      <c r="O6332" s="57" t="s">
        <v>184</v>
      </c>
      <c r="P6332" s="57" t="s">
        <v>2231</v>
      </c>
      <c r="Q6332" s="57"/>
    </row>
    <row r="6333" spans="1:17" ht="15" customHeight="1" x14ac:dyDescent="0.25">
      <c r="A6333" s="57">
        <v>20682</v>
      </c>
      <c r="B6333" s="57" t="s">
        <v>4643</v>
      </c>
      <c r="C6333" s="57" t="s">
        <v>4644</v>
      </c>
      <c r="D6333" s="57"/>
      <c r="E6333" s="57">
        <v>22</v>
      </c>
      <c r="F6333" s="57">
        <v>24</v>
      </c>
      <c r="G6333" s="58">
        <v>1.8949</v>
      </c>
      <c r="H6333" s="58">
        <f t="shared" si="315"/>
        <v>2.3117779999999999</v>
      </c>
      <c r="I6333" s="57">
        <v>10</v>
      </c>
      <c r="J6333" s="57">
        <v>3</v>
      </c>
      <c r="K6333" s="57">
        <v>30</v>
      </c>
      <c r="L6333" s="57">
        <f t="shared" si="316"/>
        <v>0</v>
      </c>
      <c r="M6333" s="57">
        <f t="shared" si="317"/>
        <v>0</v>
      </c>
      <c r="N6333" s="57" t="s">
        <v>37</v>
      </c>
      <c r="O6333" s="57" t="s">
        <v>184</v>
      </c>
      <c r="P6333" s="57" t="s">
        <v>2231</v>
      </c>
      <c r="Q6333" s="57"/>
    </row>
    <row r="6334" spans="1:17" ht="15" customHeight="1" x14ac:dyDescent="0.3">
      <c r="A6334" s="55">
        <v>18140</v>
      </c>
      <c r="B6334" s="55" t="s">
        <v>1264</v>
      </c>
      <c r="C6334" s="55" t="s">
        <v>1265</v>
      </c>
      <c r="D6334" s="55"/>
      <c r="E6334" s="55">
        <v>22</v>
      </c>
      <c r="F6334" s="55">
        <v>12</v>
      </c>
      <c r="G6334" s="66">
        <v>1.5548999999999999</v>
      </c>
      <c r="H6334" s="66">
        <f t="shared" si="315"/>
        <v>1.8969779999999998</v>
      </c>
      <c r="I6334" s="55">
        <v>24</v>
      </c>
      <c r="J6334" s="55">
        <v>4</v>
      </c>
      <c r="K6334" s="55">
        <v>96</v>
      </c>
      <c r="L6334" s="55">
        <f t="shared" si="316"/>
        <v>0</v>
      </c>
      <c r="M6334" s="55">
        <f t="shared" si="317"/>
        <v>0</v>
      </c>
      <c r="N6334" s="55" t="s">
        <v>37</v>
      </c>
      <c r="O6334" s="55" t="s">
        <v>87</v>
      </c>
      <c r="P6334" s="56"/>
      <c r="Q6334" s="56"/>
    </row>
    <row r="6335" spans="1:17" ht="15" customHeight="1" x14ac:dyDescent="0.3">
      <c r="A6335" s="63">
        <v>20142</v>
      </c>
      <c r="B6335" s="63" t="s">
        <v>7746</v>
      </c>
      <c r="C6335" s="63" t="s">
        <v>7747</v>
      </c>
      <c r="D6335" s="63"/>
      <c r="E6335" s="63">
        <v>22</v>
      </c>
      <c r="F6335" s="63">
        <v>10</v>
      </c>
      <c r="G6335" s="64">
        <v>1.8949000000000003</v>
      </c>
      <c r="H6335" s="64">
        <f t="shared" si="315"/>
        <v>2.3117780000000003</v>
      </c>
      <c r="I6335" s="63">
        <v>8</v>
      </c>
      <c r="J6335" s="63">
        <v>6</v>
      </c>
      <c r="K6335" s="63">
        <v>48</v>
      </c>
      <c r="L6335" s="63">
        <f t="shared" si="316"/>
        <v>0</v>
      </c>
      <c r="M6335" s="63">
        <f t="shared" si="317"/>
        <v>0</v>
      </c>
      <c r="N6335" s="63" t="s">
        <v>37</v>
      </c>
      <c r="O6335" s="63" t="s">
        <v>7625</v>
      </c>
      <c r="P6335" s="65"/>
      <c r="Q6335" s="65"/>
    </row>
    <row r="6336" spans="1:17" ht="15" customHeight="1" x14ac:dyDescent="0.3">
      <c r="A6336" s="63">
        <v>20137</v>
      </c>
      <c r="B6336" s="63" t="s">
        <v>7738</v>
      </c>
      <c r="C6336" s="63" t="s">
        <v>7739</v>
      </c>
      <c r="D6336" s="63"/>
      <c r="E6336" s="63">
        <v>22</v>
      </c>
      <c r="F6336" s="63">
        <v>12</v>
      </c>
      <c r="G6336" s="64">
        <v>2.5949</v>
      </c>
      <c r="H6336" s="64">
        <f t="shared" si="315"/>
        <v>3.165778</v>
      </c>
      <c r="I6336" s="63">
        <v>2</v>
      </c>
      <c r="J6336" s="63">
        <v>4</v>
      </c>
      <c r="K6336" s="63">
        <v>8</v>
      </c>
      <c r="L6336" s="63">
        <f t="shared" si="316"/>
        <v>0</v>
      </c>
      <c r="M6336" s="63">
        <f t="shared" si="317"/>
        <v>0</v>
      </c>
      <c r="N6336" s="63" t="s">
        <v>37</v>
      </c>
      <c r="O6336" s="63" t="s">
        <v>7625</v>
      </c>
      <c r="P6336" s="65"/>
      <c r="Q6336" s="65"/>
    </row>
    <row r="6337" spans="1:17" ht="15" customHeight="1" x14ac:dyDescent="0.3">
      <c r="A6337" s="63">
        <v>20138</v>
      </c>
      <c r="B6337" s="63" t="s">
        <v>7740</v>
      </c>
      <c r="C6337" s="63" t="s">
        <v>7741</v>
      </c>
      <c r="D6337" s="63"/>
      <c r="E6337" s="63">
        <v>22</v>
      </c>
      <c r="F6337" s="63">
        <v>10</v>
      </c>
      <c r="G6337" s="64">
        <v>2.5449000000000002</v>
      </c>
      <c r="H6337" s="64">
        <f t="shared" si="315"/>
        <v>3.104778</v>
      </c>
      <c r="I6337" s="63">
        <v>2</v>
      </c>
      <c r="J6337" s="63">
        <v>5</v>
      </c>
      <c r="K6337" s="63">
        <v>10</v>
      </c>
      <c r="L6337" s="63">
        <f t="shared" si="316"/>
        <v>0</v>
      </c>
      <c r="M6337" s="63">
        <f t="shared" si="317"/>
        <v>0</v>
      </c>
      <c r="N6337" s="63" t="s">
        <v>37</v>
      </c>
      <c r="O6337" s="63" t="s">
        <v>7625</v>
      </c>
      <c r="P6337" s="65"/>
      <c r="Q6337" s="65"/>
    </row>
    <row r="6338" spans="1:17" ht="15" customHeight="1" x14ac:dyDescent="0.3">
      <c r="A6338" s="63">
        <v>20141</v>
      </c>
      <c r="B6338" s="63" t="s">
        <v>7744</v>
      </c>
      <c r="C6338" s="63" t="s">
        <v>7745</v>
      </c>
      <c r="D6338" s="63"/>
      <c r="E6338" s="63">
        <v>22</v>
      </c>
      <c r="F6338" s="63">
        <v>16</v>
      </c>
      <c r="G6338" s="64">
        <v>1.2049000000000001</v>
      </c>
      <c r="H6338" s="64">
        <f t="shared" si="315"/>
        <v>1.4699780000000002</v>
      </c>
      <c r="I6338" s="63">
        <v>8</v>
      </c>
      <c r="J6338" s="63">
        <v>5</v>
      </c>
      <c r="K6338" s="63">
        <v>40</v>
      </c>
      <c r="L6338" s="63">
        <f t="shared" si="316"/>
        <v>0</v>
      </c>
      <c r="M6338" s="63">
        <f t="shared" si="317"/>
        <v>0</v>
      </c>
      <c r="N6338" s="63" t="s">
        <v>37</v>
      </c>
      <c r="O6338" s="63" t="s">
        <v>7625</v>
      </c>
      <c r="P6338" s="65"/>
      <c r="Q6338" s="65"/>
    </row>
    <row r="6339" spans="1:17" ht="15" customHeight="1" x14ac:dyDescent="0.3">
      <c r="A6339" s="63">
        <v>10274</v>
      </c>
      <c r="B6339" s="63" t="s">
        <v>7642</v>
      </c>
      <c r="C6339" s="63" t="s">
        <v>7643</v>
      </c>
      <c r="D6339" s="63"/>
      <c r="E6339" s="63">
        <v>22</v>
      </c>
      <c r="F6339" s="63">
        <v>15</v>
      </c>
      <c r="G6339" s="64">
        <v>3.5049000000000001</v>
      </c>
      <c r="H6339" s="64">
        <f t="shared" si="315"/>
        <v>4.2759780000000003</v>
      </c>
      <c r="I6339" s="63">
        <v>2</v>
      </c>
      <c r="J6339" s="63">
        <v>6</v>
      </c>
      <c r="K6339" s="63">
        <v>12</v>
      </c>
      <c r="L6339" s="63">
        <f t="shared" si="316"/>
        <v>0</v>
      </c>
      <c r="M6339" s="63">
        <f t="shared" si="317"/>
        <v>0</v>
      </c>
      <c r="N6339" s="63" t="s">
        <v>37</v>
      </c>
      <c r="O6339" s="63" t="s">
        <v>7625</v>
      </c>
      <c r="P6339" s="65"/>
      <c r="Q6339" s="65"/>
    </row>
    <row r="6340" spans="1:17" ht="15" customHeight="1" x14ac:dyDescent="0.3">
      <c r="A6340" s="63">
        <v>10270</v>
      </c>
      <c r="B6340" s="63" t="s">
        <v>7638</v>
      </c>
      <c r="C6340" s="63" t="s">
        <v>7639</v>
      </c>
      <c r="D6340" s="63"/>
      <c r="E6340" s="63">
        <v>22</v>
      </c>
      <c r="F6340" s="63">
        <v>7</v>
      </c>
      <c r="G6340" s="64">
        <v>3.3749000000000002</v>
      </c>
      <c r="H6340" s="64">
        <f t="shared" si="315"/>
        <v>4.1173780000000004</v>
      </c>
      <c r="I6340" s="63">
        <v>0</v>
      </c>
      <c r="J6340" s="63">
        <v>0</v>
      </c>
      <c r="K6340" s="63">
        <v>0</v>
      </c>
      <c r="L6340" s="63">
        <f t="shared" si="316"/>
        <v>0</v>
      </c>
      <c r="M6340" s="63">
        <f t="shared" si="317"/>
        <v>0</v>
      </c>
      <c r="N6340" s="63" t="s">
        <v>37</v>
      </c>
      <c r="O6340" s="63" t="s">
        <v>7625</v>
      </c>
      <c r="P6340" s="65"/>
      <c r="Q6340" s="65"/>
    </row>
    <row r="6341" spans="1:17" ht="15" customHeight="1" x14ac:dyDescent="0.3">
      <c r="A6341" s="63">
        <v>20136</v>
      </c>
      <c r="B6341" s="63" t="s">
        <v>7736</v>
      </c>
      <c r="C6341" s="63" t="s">
        <v>7737</v>
      </c>
      <c r="D6341" s="63"/>
      <c r="E6341" s="63">
        <v>22</v>
      </c>
      <c r="F6341" s="63">
        <v>7</v>
      </c>
      <c r="G6341" s="64">
        <v>2.7249000000000003</v>
      </c>
      <c r="H6341" s="64">
        <f t="shared" si="315"/>
        <v>3.3243780000000003</v>
      </c>
      <c r="I6341" s="63">
        <v>4</v>
      </c>
      <c r="J6341" s="63">
        <v>6</v>
      </c>
      <c r="K6341" s="63">
        <v>24</v>
      </c>
      <c r="L6341" s="63">
        <f t="shared" si="316"/>
        <v>0</v>
      </c>
      <c r="M6341" s="63">
        <f t="shared" si="317"/>
        <v>0</v>
      </c>
      <c r="N6341" s="63" t="s">
        <v>37</v>
      </c>
      <c r="O6341" s="63" t="s">
        <v>7625</v>
      </c>
      <c r="P6341" s="65"/>
      <c r="Q6341" s="65"/>
    </row>
    <row r="6342" spans="1:17" ht="15" customHeight="1" x14ac:dyDescent="0.3">
      <c r="A6342" s="63">
        <v>20139</v>
      </c>
      <c r="B6342" s="63" t="s">
        <v>7742</v>
      </c>
      <c r="C6342" s="63" t="s">
        <v>7743</v>
      </c>
      <c r="D6342" s="63"/>
      <c r="E6342" s="63">
        <v>22</v>
      </c>
      <c r="F6342" s="63">
        <v>5</v>
      </c>
      <c r="G6342" s="64">
        <v>2.2848999999999999</v>
      </c>
      <c r="H6342" s="64">
        <f t="shared" si="315"/>
        <v>2.7875779999999999</v>
      </c>
      <c r="I6342" s="63">
        <v>7</v>
      </c>
      <c r="J6342" s="63">
        <v>4</v>
      </c>
      <c r="K6342" s="63">
        <v>28</v>
      </c>
      <c r="L6342" s="63">
        <f t="shared" si="316"/>
        <v>0</v>
      </c>
      <c r="M6342" s="63">
        <f t="shared" si="317"/>
        <v>0</v>
      </c>
      <c r="N6342" s="63" t="s">
        <v>37</v>
      </c>
      <c r="O6342" s="63" t="s">
        <v>7625</v>
      </c>
      <c r="P6342" s="65"/>
      <c r="Q6342" s="65"/>
    </row>
    <row r="6343" spans="1:17" ht="15" customHeight="1" x14ac:dyDescent="0.3">
      <c r="A6343" s="63">
        <v>10275</v>
      </c>
      <c r="B6343" s="63" t="s">
        <v>7644</v>
      </c>
      <c r="C6343" s="63" t="s">
        <v>7645</v>
      </c>
      <c r="D6343" s="63"/>
      <c r="E6343" s="63">
        <v>22</v>
      </c>
      <c r="F6343" s="63">
        <v>18</v>
      </c>
      <c r="G6343" s="64">
        <v>1.1649</v>
      </c>
      <c r="H6343" s="64">
        <f t="shared" si="315"/>
        <v>1.4211780000000001</v>
      </c>
      <c r="I6343" s="63">
        <v>4</v>
      </c>
      <c r="J6343" s="63">
        <v>3</v>
      </c>
      <c r="K6343" s="63">
        <v>12</v>
      </c>
      <c r="L6343" s="63">
        <f t="shared" si="316"/>
        <v>0</v>
      </c>
      <c r="M6343" s="63">
        <f t="shared" si="317"/>
        <v>0</v>
      </c>
      <c r="N6343" s="63" t="s">
        <v>37</v>
      </c>
      <c r="O6343" s="63" t="s">
        <v>7625</v>
      </c>
      <c r="P6343" s="65"/>
      <c r="Q6343" s="65"/>
    </row>
    <row r="6344" spans="1:17" ht="15" customHeight="1" x14ac:dyDescent="0.3">
      <c r="A6344" s="63">
        <v>10272</v>
      </c>
      <c r="B6344" s="63" t="s">
        <v>7640</v>
      </c>
      <c r="C6344" s="63" t="s">
        <v>7641</v>
      </c>
      <c r="D6344" s="63"/>
      <c r="E6344" s="63">
        <v>22</v>
      </c>
      <c r="F6344" s="63">
        <v>16</v>
      </c>
      <c r="G6344" s="64">
        <v>1.5048999999999999</v>
      </c>
      <c r="H6344" s="64">
        <f t="shared" si="315"/>
        <v>1.8359779999999999</v>
      </c>
      <c r="I6344" s="63">
        <v>3</v>
      </c>
      <c r="J6344" s="63">
        <v>4</v>
      </c>
      <c r="K6344" s="63">
        <v>12</v>
      </c>
      <c r="L6344" s="63">
        <f t="shared" si="316"/>
        <v>0</v>
      </c>
      <c r="M6344" s="63">
        <f t="shared" si="317"/>
        <v>0</v>
      </c>
      <c r="N6344" s="63" t="s">
        <v>37</v>
      </c>
      <c r="O6344" s="63" t="s">
        <v>7625</v>
      </c>
      <c r="P6344" s="65"/>
      <c r="Q6344" s="65"/>
    </row>
    <row r="6345" spans="1:17" ht="15" customHeight="1" x14ac:dyDescent="0.3">
      <c r="A6345" s="55">
        <v>10280</v>
      </c>
      <c r="B6345" s="55" t="s">
        <v>1266</v>
      </c>
      <c r="C6345" s="55" t="s">
        <v>1267</v>
      </c>
      <c r="D6345" s="55"/>
      <c r="E6345" s="55">
        <v>22</v>
      </c>
      <c r="F6345" s="55">
        <v>15</v>
      </c>
      <c r="G6345" s="66">
        <v>0.89490000000000003</v>
      </c>
      <c r="H6345" s="66">
        <f t="shared" si="315"/>
        <v>1.0917780000000001</v>
      </c>
      <c r="I6345" s="55">
        <v>10</v>
      </c>
      <c r="J6345" s="55">
        <v>6</v>
      </c>
      <c r="K6345" s="55">
        <v>60</v>
      </c>
      <c r="L6345" s="55">
        <f t="shared" si="316"/>
        <v>0</v>
      </c>
      <c r="M6345" s="55">
        <f t="shared" si="317"/>
        <v>0</v>
      </c>
      <c r="N6345" s="55" t="s">
        <v>37</v>
      </c>
      <c r="O6345" s="55" t="s">
        <v>38</v>
      </c>
      <c r="P6345" s="55"/>
      <c r="Q6345" s="55"/>
    </row>
    <row r="6346" spans="1:17" ht="15" customHeight="1" x14ac:dyDescent="0.3">
      <c r="A6346" s="55">
        <v>22619</v>
      </c>
      <c r="B6346" s="55" t="s">
        <v>1268</v>
      </c>
      <c r="C6346" s="55" t="s">
        <v>1269</v>
      </c>
      <c r="D6346" s="55"/>
      <c r="E6346" s="55">
        <v>22</v>
      </c>
      <c r="F6346" s="55">
        <v>9</v>
      </c>
      <c r="G6346" s="66">
        <v>0.89490000000000003</v>
      </c>
      <c r="H6346" s="66">
        <f t="shared" si="315"/>
        <v>1.0917780000000001</v>
      </c>
      <c r="I6346" s="55">
        <v>12</v>
      </c>
      <c r="J6346" s="55">
        <v>6</v>
      </c>
      <c r="K6346" s="55">
        <v>72</v>
      </c>
      <c r="L6346" s="55">
        <f t="shared" si="316"/>
        <v>0</v>
      </c>
      <c r="M6346" s="55">
        <f t="shared" si="317"/>
        <v>0</v>
      </c>
      <c r="N6346" s="55" t="s">
        <v>37</v>
      </c>
      <c r="O6346" s="55" t="s">
        <v>38</v>
      </c>
      <c r="P6346" s="55"/>
      <c r="Q6346" s="55"/>
    </row>
    <row r="6347" spans="1:17" ht="15" customHeight="1" x14ac:dyDescent="0.3">
      <c r="A6347" s="55">
        <v>22620</v>
      </c>
      <c r="B6347" s="55" t="s">
        <v>1270</v>
      </c>
      <c r="C6347" s="55" t="s">
        <v>1271</v>
      </c>
      <c r="D6347" s="55"/>
      <c r="E6347" s="55">
        <v>22</v>
      </c>
      <c r="F6347" s="55">
        <v>9</v>
      </c>
      <c r="G6347" s="66">
        <v>0.89490000000000003</v>
      </c>
      <c r="H6347" s="66">
        <f t="shared" si="315"/>
        <v>1.0917780000000001</v>
      </c>
      <c r="I6347" s="55">
        <v>12</v>
      </c>
      <c r="J6347" s="55">
        <v>6</v>
      </c>
      <c r="K6347" s="55">
        <v>72</v>
      </c>
      <c r="L6347" s="55">
        <f t="shared" si="316"/>
        <v>0</v>
      </c>
      <c r="M6347" s="55">
        <f t="shared" si="317"/>
        <v>0</v>
      </c>
      <c r="N6347" s="55" t="s">
        <v>37</v>
      </c>
      <c r="O6347" s="55" t="s">
        <v>38</v>
      </c>
      <c r="P6347" s="55"/>
      <c r="Q6347" s="55"/>
    </row>
    <row r="6348" spans="1:17" ht="15" customHeight="1" x14ac:dyDescent="0.3">
      <c r="A6348" s="55">
        <v>22617</v>
      </c>
      <c r="B6348" s="55" t="s">
        <v>1272</v>
      </c>
      <c r="C6348" s="55" t="s">
        <v>1273</v>
      </c>
      <c r="D6348" s="55"/>
      <c r="E6348" s="55">
        <v>22</v>
      </c>
      <c r="F6348" s="55">
        <v>9</v>
      </c>
      <c r="G6348" s="66">
        <v>1.4949000000000001</v>
      </c>
      <c r="H6348" s="66">
        <f t="shared" si="315"/>
        <v>1.8237780000000001</v>
      </c>
      <c r="I6348" s="55">
        <v>12</v>
      </c>
      <c r="J6348" s="55">
        <v>6</v>
      </c>
      <c r="K6348" s="55">
        <v>72</v>
      </c>
      <c r="L6348" s="55">
        <f t="shared" si="316"/>
        <v>0</v>
      </c>
      <c r="M6348" s="55">
        <f t="shared" si="317"/>
        <v>0</v>
      </c>
      <c r="N6348" s="55" t="s">
        <v>37</v>
      </c>
      <c r="O6348" s="55" t="s">
        <v>38</v>
      </c>
      <c r="P6348" s="56"/>
      <c r="Q6348" s="56"/>
    </row>
    <row r="6349" spans="1:17" ht="15" customHeight="1" x14ac:dyDescent="0.3">
      <c r="A6349" s="55">
        <v>10292</v>
      </c>
      <c r="B6349" s="55" t="s">
        <v>1274</v>
      </c>
      <c r="C6349" s="55" t="s">
        <v>1275</v>
      </c>
      <c r="D6349" s="55"/>
      <c r="E6349" s="55">
        <v>22</v>
      </c>
      <c r="F6349" s="55">
        <v>9</v>
      </c>
      <c r="G6349" s="66">
        <v>0.99490000000000001</v>
      </c>
      <c r="H6349" s="66">
        <f t="shared" si="315"/>
        <v>1.213778</v>
      </c>
      <c r="I6349" s="55">
        <v>12</v>
      </c>
      <c r="J6349" s="55">
        <v>5</v>
      </c>
      <c r="K6349" s="55">
        <v>60</v>
      </c>
      <c r="L6349" s="55">
        <f t="shared" si="316"/>
        <v>0</v>
      </c>
      <c r="M6349" s="55">
        <f t="shared" si="317"/>
        <v>0</v>
      </c>
      <c r="N6349" s="55" t="s">
        <v>37</v>
      </c>
      <c r="O6349" s="55" t="s">
        <v>38</v>
      </c>
      <c r="P6349" s="55"/>
      <c r="Q6349" s="55"/>
    </row>
    <row r="6350" spans="1:17" ht="15" customHeight="1" x14ac:dyDescent="0.3">
      <c r="A6350" s="55">
        <v>10294</v>
      </c>
      <c r="B6350" s="55" t="s">
        <v>1276</v>
      </c>
      <c r="C6350" s="55" t="s">
        <v>1277</v>
      </c>
      <c r="D6350" s="55"/>
      <c r="E6350" s="55">
        <v>22</v>
      </c>
      <c r="F6350" s="55">
        <v>9</v>
      </c>
      <c r="G6350" s="66">
        <v>0.99490000000000001</v>
      </c>
      <c r="H6350" s="66">
        <f t="shared" si="315"/>
        <v>1.213778</v>
      </c>
      <c r="I6350" s="55">
        <v>12</v>
      </c>
      <c r="J6350" s="55">
        <v>5</v>
      </c>
      <c r="K6350" s="55">
        <v>60</v>
      </c>
      <c r="L6350" s="55">
        <f t="shared" si="316"/>
        <v>0</v>
      </c>
      <c r="M6350" s="55">
        <f t="shared" si="317"/>
        <v>0</v>
      </c>
      <c r="N6350" s="55" t="s">
        <v>37</v>
      </c>
      <c r="O6350" s="55" t="s">
        <v>38</v>
      </c>
      <c r="P6350" s="55"/>
      <c r="Q6350" s="55"/>
    </row>
    <row r="6351" spans="1:17" ht="15" customHeight="1" x14ac:dyDescent="0.3">
      <c r="A6351" s="55">
        <v>10295</v>
      </c>
      <c r="B6351" s="55" t="s">
        <v>1278</v>
      </c>
      <c r="C6351" s="55" t="s">
        <v>1279</v>
      </c>
      <c r="D6351" s="55"/>
      <c r="E6351" s="55">
        <v>22</v>
      </c>
      <c r="F6351" s="55">
        <v>9</v>
      </c>
      <c r="G6351" s="66">
        <v>0.99490000000000001</v>
      </c>
      <c r="H6351" s="66">
        <f t="shared" si="315"/>
        <v>1.213778</v>
      </c>
      <c r="I6351" s="55">
        <v>12</v>
      </c>
      <c r="J6351" s="55">
        <v>5</v>
      </c>
      <c r="K6351" s="55">
        <v>60</v>
      </c>
      <c r="L6351" s="55">
        <f t="shared" si="316"/>
        <v>0</v>
      </c>
      <c r="M6351" s="55">
        <f t="shared" si="317"/>
        <v>0</v>
      </c>
      <c r="N6351" s="55" t="s">
        <v>37</v>
      </c>
      <c r="O6351" s="55" t="s">
        <v>38</v>
      </c>
      <c r="P6351" s="55"/>
      <c r="Q6351" s="55"/>
    </row>
    <row r="6352" spans="1:17" ht="15" customHeight="1" x14ac:dyDescent="0.3">
      <c r="A6352" s="55">
        <v>19838</v>
      </c>
      <c r="B6352" s="55" t="s">
        <v>1280</v>
      </c>
      <c r="C6352" s="55" t="s">
        <v>1281</v>
      </c>
      <c r="D6352" s="55"/>
      <c r="E6352" s="55">
        <v>22</v>
      </c>
      <c r="F6352" s="55">
        <v>9</v>
      </c>
      <c r="G6352" s="66">
        <v>0.99490000000000001</v>
      </c>
      <c r="H6352" s="66">
        <f t="shared" si="315"/>
        <v>1.213778</v>
      </c>
      <c r="I6352" s="55">
        <v>12</v>
      </c>
      <c r="J6352" s="55">
        <v>5</v>
      </c>
      <c r="K6352" s="55">
        <v>60</v>
      </c>
      <c r="L6352" s="55">
        <f t="shared" si="316"/>
        <v>0</v>
      </c>
      <c r="M6352" s="55">
        <f t="shared" si="317"/>
        <v>0</v>
      </c>
      <c r="N6352" s="55" t="s">
        <v>37</v>
      </c>
      <c r="O6352" s="55" t="s">
        <v>38</v>
      </c>
      <c r="P6352" s="56"/>
      <c r="Q6352" s="56"/>
    </row>
    <row r="6353" spans="1:17" ht="15" customHeight="1" x14ac:dyDescent="0.3">
      <c r="A6353" s="55">
        <v>10293</v>
      </c>
      <c r="B6353" s="55" t="s">
        <v>1282</v>
      </c>
      <c r="C6353" s="55" t="s">
        <v>1283</v>
      </c>
      <c r="D6353" s="55"/>
      <c r="E6353" s="55">
        <v>22</v>
      </c>
      <c r="F6353" s="55">
        <v>9</v>
      </c>
      <c r="G6353" s="66">
        <v>0.99490000000000001</v>
      </c>
      <c r="H6353" s="66">
        <f t="shared" si="315"/>
        <v>1.213778</v>
      </c>
      <c r="I6353" s="55">
        <v>12</v>
      </c>
      <c r="J6353" s="55">
        <v>5</v>
      </c>
      <c r="K6353" s="55">
        <v>60</v>
      </c>
      <c r="L6353" s="55">
        <f t="shared" si="316"/>
        <v>0</v>
      </c>
      <c r="M6353" s="55">
        <f t="shared" si="317"/>
        <v>0</v>
      </c>
      <c r="N6353" s="55" t="s">
        <v>37</v>
      </c>
      <c r="O6353" s="55" t="s">
        <v>38</v>
      </c>
      <c r="P6353" s="55"/>
      <c r="Q6353" s="55"/>
    </row>
    <row r="6354" spans="1:17" ht="15" customHeight="1" x14ac:dyDescent="0.3">
      <c r="A6354" s="55">
        <v>22618</v>
      </c>
      <c r="B6354" s="55" t="s">
        <v>1284</v>
      </c>
      <c r="C6354" s="55" t="s">
        <v>1285</v>
      </c>
      <c r="D6354" s="55"/>
      <c r="E6354" s="55">
        <v>22</v>
      </c>
      <c r="F6354" s="55">
        <v>15</v>
      </c>
      <c r="G6354" s="66">
        <v>0.99490000000000001</v>
      </c>
      <c r="H6354" s="66">
        <f t="shared" si="315"/>
        <v>1.213778</v>
      </c>
      <c r="I6354" s="55">
        <v>10</v>
      </c>
      <c r="J6354" s="55">
        <v>6</v>
      </c>
      <c r="K6354" s="55">
        <v>60</v>
      </c>
      <c r="L6354" s="55">
        <f t="shared" si="316"/>
        <v>0</v>
      </c>
      <c r="M6354" s="55">
        <f t="shared" si="317"/>
        <v>0</v>
      </c>
      <c r="N6354" s="55" t="s">
        <v>37</v>
      </c>
      <c r="O6354" s="55" t="s">
        <v>38</v>
      </c>
      <c r="P6354" s="55"/>
      <c r="Q6354" s="55"/>
    </row>
    <row r="6355" spans="1:17" ht="15" customHeight="1" x14ac:dyDescent="0.3">
      <c r="A6355" s="55">
        <v>22615</v>
      </c>
      <c r="B6355" s="55" t="s">
        <v>1286</v>
      </c>
      <c r="C6355" s="55" t="s">
        <v>1287</v>
      </c>
      <c r="D6355" s="55"/>
      <c r="E6355" s="55">
        <v>22</v>
      </c>
      <c r="F6355" s="55">
        <v>15</v>
      </c>
      <c r="G6355" s="66">
        <v>0.85489999999999999</v>
      </c>
      <c r="H6355" s="66">
        <f t="shared" si="315"/>
        <v>1.042978</v>
      </c>
      <c r="I6355" s="55">
        <v>10</v>
      </c>
      <c r="J6355" s="55">
        <v>6</v>
      </c>
      <c r="K6355" s="55">
        <v>60</v>
      </c>
      <c r="L6355" s="55">
        <f t="shared" si="316"/>
        <v>0</v>
      </c>
      <c r="M6355" s="55">
        <f t="shared" si="317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3">
      <c r="A6356" s="55">
        <v>10285</v>
      </c>
      <c r="B6356" s="55" t="s">
        <v>1288</v>
      </c>
      <c r="C6356" s="55" t="s">
        <v>1289</v>
      </c>
      <c r="D6356" s="55"/>
      <c r="E6356" s="55">
        <v>22</v>
      </c>
      <c r="F6356" s="55">
        <v>15</v>
      </c>
      <c r="G6356" s="66">
        <v>0.85489999999999999</v>
      </c>
      <c r="H6356" s="66">
        <f t="shared" si="315"/>
        <v>1.042978</v>
      </c>
      <c r="I6356" s="55">
        <v>10</v>
      </c>
      <c r="J6356" s="55">
        <v>6</v>
      </c>
      <c r="K6356" s="55">
        <v>60</v>
      </c>
      <c r="L6356" s="55">
        <f t="shared" si="316"/>
        <v>0</v>
      </c>
      <c r="M6356" s="55">
        <f t="shared" si="317"/>
        <v>0</v>
      </c>
      <c r="N6356" s="55" t="s">
        <v>37</v>
      </c>
      <c r="O6356" s="55" t="s">
        <v>38</v>
      </c>
      <c r="P6356" s="55"/>
      <c r="Q6356" s="55"/>
    </row>
    <row r="6357" spans="1:17" ht="15" customHeight="1" x14ac:dyDescent="0.3">
      <c r="A6357" s="55">
        <v>22616</v>
      </c>
      <c r="B6357" s="55" t="s">
        <v>1290</v>
      </c>
      <c r="C6357" s="55" t="s">
        <v>1291</v>
      </c>
      <c r="D6357" s="55"/>
      <c r="E6357" s="55">
        <v>22</v>
      </c>
      <c r="F6357" s="55">
        <v>9</v>
      </c>
      <c r="G6357" s="66">
        <v>0.99490000000000001</v>
      </c>
      <c r="H6357" s="66">
        <f t="shared" si="315"/>
        <v>1.213778</v>
      </c>
      <c r="I6357" s="55">
        <v>14</v>
      </c>
      <c r="J6357" s="55">
        <v>5</v>
      </c>
      <c r="K6357" s="55">
        <v>72</v>
      </c>
      <c r="L6357" s="55">
        <f t="shared" si="316"/>
        <v>0</v>
      </c>
      <c r="M6357" s="55">
        <f t="shared" si="317"/>
        <v>0</v>
      </c>
      <c r="N6357" s="55" t="s">
        <v>37</v>
      </c>
      <c r="O6357" s="55" t="s">
        <v>38</v>
      </c>
      <c r="P6357" s="56"/>
      <c r="Q6357" s="56"/>
    </row>
    <row r="6358" spans="1:17" ht="15" customHeight="1" x14ac:dyDescent="0.3">
      <c r="A6358" s="55">
        <v>22895</v>
      </c>
      <c r="B6358" s="55" t="s">
        <v>1292</v>
      </c>
      <c r="C6358" s="55" t="s">
        <v>1293</v>
      </c>
      <c r="D6358" s="55"/>
      <c r="E6358" s="55">
        <v>22</v>
      </c>
      <c r="F6358" s="55">
        <v>12</v>
      </c>
      <c r="G6358" s="66">
        <v>1.1949000000000001</v>
      </c>
      <c r="H6358" s="66">
        <f t="shared" si="315"/>
        <v>1.457778</v>
      </c>
      <c r="I6358" s="55">
        <v>32</v>
      </c>
      <c r="J6358" s="55">
        <v>9</v>
      </c>
      <c r="K6358" s="55">
        <v>288</v>
      </c>
      <c r="L6358" s="55">
        <f t="shared" si="316"/>
        <v>0</v>
      </c>
      <c r="M6358" s="55">
        <f t="shared" si="317"/>
        <v>0</v>
      </c>
      <c r="N6358" s="55" t="s">
        <v>37</v>
      </c>
      <c r="O6358" s="55" t="s">
        <v>87</v>
      </c>
      <c r="P6358" s="55"/>
      <c r="Q6358" s="55"/>
    </row>
    <row r="6359" spans="1:17" ht="15" customHeight="1" x14ac:dyDescent="0.3">
      <c r="A6359" s="55">
        <v>10382</v>
      </c>
      <c r="B6359" s="55" t="s">
        <v>1294</v>
      </c>
      <c r="C6359" s="55" t="s">
        <v>1295</v>
      </c>
      <c r="D6359" s="55"/>
      <c r="E6359" s="55">
        <v>22</v>
      </c>
      <c r="F6359" s="55">
        <v>36</v>
      </c>
      <c r="G6359" s="66">
        <v>0.45490000000000003</v>
      </c>
      <c r="H6359" s="66">
        <f t="shared" si="315"/>
        <v>0.55497799999999997</v>
      </c>
      <c r="I6359" s="55">
        <v>11</v>
      </c>
      <c r="J6359" s="55">
        <v>12</v>
      </c>
      <c r="K6359" s="55">
        <v>132</v>
      </c>
      <c r="L6359" s="55">
        <f t="shared" si="316"/>
        <v>0</v>
      </c>
      <c r="M6359" s="55">
        <f t="shared" si="317"/>
        <v>0</v>
      </c>
      <c r="N6359" s="55" t="s">
        <v>37</v>
      </c>
      <c r="O6359" s="55" t="s">
        <v>760</v>
      </c>
      <c r="P6359" s="55"/>
      <c r="Q6359" s="55"/>
    </row>
    <row r="6360" spans="1:17" ht="15" customHeight="1" x14ac:dyDescent="0.3">
      <c r="A6360" s="55">
        <v>10385</v>
      </c>
      <c r="B6360" s="55" t="s">
        <v>1296</v>
      </c>
      <c r="C6360" s="55" t="s">
        <v>1297</v>
      </c>
      <c r="D6360" s="55"/>
      <c r="E6360" s="55">
        <v>22</v>
      </c>
      <c r="F6360" s="55">
        <v>36</v>
      </c>
      <c r="G6360" s="66">
        <v>0.79489999999999994</v>
      </c>
      <c r="H6360" s="66">
        <f t="shared" si="315"/>
        <v>0.96977799999999992</v>
      </c>
      <c r="I6360" s="55">
        <v>11</v>
      </c>
      <c r="J6360" s="55">
        <v>12</v>
      </c>
      <c r="K6360" s="55">
        <v>132</v>
      </c>
      <c r="L6360" s="55">
        <f t="shared" si="316"/>
        <v>0</v>
      </c>
      <c r="M6360" s="55">
        <f t="shared" si="317"/>
        <v>0</v>
      </c>
      <c r="N6360" s="55" t="s">
        <v>37</v>
      </c>
      <c r="O6360" s="55" t="s">
        <v>87</v>
      </c>
      <c r="P6360" s="55"/>
      <c r="Q6360" s="55"/>
    </row>
    <row r="6361" spans="1:17" ht="15" customHeight="1" x14ac:dyDescent="0.3">
      <c r="A6361" s="55">
        <v>22890</v>
      </c>
      <c r="B6361" s="55" t="s">
        <v>1298</v>
      </c>
      <c r="C6361" s="55" t="s">
        <v>1299</v>
      </c>
      <c r="D6361" s="55"/>
      <c r="E6361" s="55">
        <v>22</v>
      </c>
      <c r="F6361" s="55">
        <v>12</v>
      </c>
      <c r="G6361" s="66">
        <v>1.2948999999999999</v>
      </c>
      <c r="H6361" s="66">
        <f t="shared" si="315"/>
        <v>1.5797779999999999</v>
      </c>
      <c r="I6361" s="55">
        <v>42</v>
      </c>
      <c r="J6361" s="55">
        <v>8</v>
      </c>
      <c r="K6361" s="55">
        <v>336</v>
      </c>
      <c r="L6361" s="55">
        <f t="shared" si="316"/>
        <v>0</v>
      </c>
      <c r="M6361" s="55">
        <f t="shared" si="317"/>
        <v>0</v>
      </c>
      <c r="N6361" s="55" t="s">
        <v>37</v>
      </c>
      <c r="O6361" s="55" t="s">
        <v>760</v>
      </c>
      <c r="P6361" s="55"/>
      <c r="Q6361" s="55"/>
    </row>
    <row r="6362" spans="1:17" ht="15" customHeight="1" x14ac:dyDescent="0.3">
      <c r="A6362" s="55">
        <v>22891</v>
      </c>
      <c r="B6362" s="55" t="s">
        <v>1300</v>
      </c>
      <c r="C6362" s="55" t="s">
        <v>1301</v>
      </c>
      <c r="D6362" s="55"/>
      <c r="E6362" s="55">
        <v>22</v>
      </c>
      <c r="F6362" s="55">
        <v>12</v>
      </c>
      <c r="G6362" s="66">
        <v>1.2948999999999999</v>
      </c>
      <c r="H6362" s="66">
        <f t="shared" si="315"/>
        <v>1.5797779999999999</v>
      </c>
      <c r="I6362" s="55">
        <v>42</v>
      </c>
      <c r="J6362" s="55">
        <v>10</v>
      </c>
      <c r="K6362" s="55">
        <v>420</v>
      </c>
      <c r="L6362" s="55">
        <f t="shared" si="316"/>
        <v>0</v>
      </c>
      <c r="M6362" s="55">
        <f t="shared" si="317"/>
        <v>0</v>
      </c>
      <c r="N6362" s="55" t="s">
        <v>37</v>
      </c>
      <c r="O6362" s="55" t="s">
        <v>760</v>
      </c>
      <c r="P6362" s="55"/>
      <c r="Q6362" s="55"/>
    </row>
    <row r="6363" spans="1:17" ht="15" customHeight="1" x14ac:dyDescent="0.3">
      <c r="A6363" s="55">
        <v>22892</v>
      </c>
      <c r="B6363" s="55" t="s">
        <v>1302</v>
      </c>
      <c r="C6363" s="55" t="s">
        <v>1303</v>
      </c>
      <c r="D6363" s="55"/>
      <c r="E6363" s="55">
        <v>22</v>
      </c>
      <c r="F6363" s="55">
        <v>12</v>
      </c>
      <c r="G6363" s="66">
        <v>3.7548999999999997</v>
      </c>
      <c r="H6363" s="66">
        <f t="shared" si="315"/>
        <v>4.580978</v>
      </c>
      <c r="I6363" s="55">
        <v>42</v>
      </c>
      <c r="J6363" s="55">
        <v>10</v>
      </c>
      <c r="K6363" s="55">
        <v>420</v>
      </c>
      <c r="L6363" s="55">
        <f t="shared" si="316"/>
        <v>0</v>
      </c>
      <c r="M6363" s="55">
        <f t="shared" si="317"/>
        <v>0</v>
      </c>
      <c r="N6363" s="55" t="s">
        <v>37</v>
      </c>
      <c r="O6363" s="55" t="s">
        <v>760</v>
      </c>
      <c r="P6363" s="55"/>
      <c r="Q6363" s="55"/>
    </row>
    <row r="6364" spans="1:17" ht="15" customHeight="1" x14ac:dyDescent="0.3">
      <c r="A6364" s="55">
        <v>17250</v>
      </c>
      <c r="B6364" s="55" t="s">
        <v>1304</v>
      </c>
      <c r="C6364" s="55" t="s">
        <v>1305</v>
      </c>
      <c r="D6364" s="55"/>
      <c r="E6364" s="55">
        <v>22</v>
      </c>
      <c r="F6364" s="55">
        <v>6</v>
      </c>
      <c r="G6364" s="66">
        <v>1.9949000000000001</v>
      </c>
      <c r="H6364" s="66">
        <f t="shared" si="315"/>
        <v>2.4337780000000002</v>
      </c>
      <c r="I6364" s="55">
        <v>66</v>
      </c>
      <c r="J6364" s="55">
        <v>5</v>
      </c>
      <c r="K6364" s="55">
        <v>330</v>
      </c>
      <c r="L6364" s="55">
        <f t="shared" si="316"/>
        <v>0</v>
      </c>
      <c r="M6364" s="55">
        <f t="shared" si="317"/>
        <v>0</v>
      </c>
      <c r="N6364" s="55" t="s">
        <v>37</v>
      </c>
      <c r="O6364" s="55" t="s">
        <v>87</v>
      </c>
      <c r="P6364" s="56"/>
      <c r="Q6364" s="56"/>
    </row>
    <row r="6365" spans="1:17" ht="15" customHeight="1" x14ac:dyDescent="0.3">
      <c r="A6365" s="55">
        <v>17648</v>
      </c>
      <c r="B6365" s="55" t="s">
        <v>1306</v>
      </c>
      <c r="C6365" s="55" t="s">
        <v>1307</v>
      </c>
      <c r="D6365" s="55"/>
      <c r="E6365" s="55">
        <v>22</v>
      </c>
      <c r="F6365" s="55">
        <v>6</v>
      </c>
      <c r="G6365" s="66">
        <v>1.4949000000000001</v>
      </c>
      <c r="H6365" s="66">
        <f t="shared" si="315"/>
        <v>1.8237780000000001</v>
      </c>
      <c r="I6365" s="55">
        <v>15</v>
      </c>
      <c r="J6365" s="55">
        <v>3</v>
      </c>
      <c r="K6365" s="55">
        <v>45</v>
      </c>
      <c r="L6365" s="55">
        <f t="shared" si="316"/>
        <v>0</v>
      </c>
      <c r="M6365" s="55">
        <f t="shared" si="317"/>
        <v>0</v>
      </c>
      <c r="N6365" s="55" t="s">
        <v>37</v>
      </c>
      <c r="O6365" s="55" t="s">
        <v>41</v>
      </c>
      <c r="P6365" s="55"/>
      <c r="Q6365" s="55"/>
    </row>
    <row r="6366" spans="1:17" ht="15" customHeight="1" x14ac:dyDescent="0.3">
      <c r="A6366" s="55">
        <v>17649</v>
      </c>
      <c r="B6366" s="55" t="s">
        <v>1308</v>
      </c>
      <c r="C6366" s="55" t="s">
        <v>1309</v>
      </c>
      <c r="D6366" s="55"/>
      <c r="E6366" s="55">
        <v>22</v>
      </c>
      <c r="F6366" s="55">
        <v>6</v>
      </c>
      <c r="G6366" s="66">
        <v>1.4949000000000001</v>
      </c>
      <c r="H6366" s="66">
        <f t="shared" si="315"/>
        <v>1.8237780000000001</v>
      </c>
      <c r="I6366" s="55">
        <v>15</v>
      </c>
      <c r="J6366" s="55">
        <v>3</v>
      </c>
      <c r="K6366" s="55">
        <v>45</v>
      </c>
      <c r="L6366" s="55">
        <f t="shared" si="316"/>
        <v>0</v>
      </c>
      <c r="M6366" s="55">
        <f t="shared" si="317"/>
        <v>0</v>
      </c>
      <c r="N6366" s="55" t="s">
        <v>37</v>
      </c>
      <c r="O6366" s="55" t="s">
        <v>41</v>
      </c>
      <c r="P6366" s="55"/>
      <c r="Q6366" s="55"/>
    </row>
    <row r="6367" spans="1:17" ht="15" customHeight="1" x14ac:dyDescent="0.3">
      <c r="A6367" s="55">
        <v>10404</v>
      </c>
      <c r="B6367" s="55" t="s">
        <v>1310</v>
      </c>
      <c r="C6367" s="55" t="s">
        <v>1311</v>
      </c>
      <c r="D6367" s="55"/>
      <c r="E6367" s="55">
        <v>22</v>
      </c>
      <c r="F6367" s="55">
        <v>8</v>
      </c>
      <c r="G6367" s="66">
        <v>0.99490000000000001</v>
      </c>
      <c r="H6367" s="66">
        <f t="shared" si="315"/>
        <v>1.213778</v>
      </c>
      <c r="I6367" s="55">
        <v>21</v>
      </c>
      <c r="J6367" s="55">
        <v>5</v>
      </c>
      <c r="K6367" s="55">
        <v>105</v>
      </c>
      <c r="L6367" s="55">
        <f t="shared" si="316"/>
        <v>0</v>
      </c>
      <c r="M6367" s="55">
        <f t="shared" si="317"/>
        <v>0</v>
      </c>
      <c r="N6367" s="55" t="s">
        <v>37</v>
      </c>
      <c r="O6367" s="55" t="s">
        <v>41</v>
      </c>
      <c r="P6367" s="56"/>
      <c r="Q6367" s="56"/>
    </row>
    <row r="6368" spans="1:17" ht="15" customHeight="1" x14ac:dyDescent="0.3">
      <c r="A6368" s="55">
        <v>10426</v>
      </c>
      <c r="B6368" s="55" t="s">
        <v>1312</v>
      </c>
      <c r="C6368" s="55" t="s">
        <v>1313</v>
      </c>
      <c r="D6368" s="55"/>
      <c r="E6368" s="55">
        <v>22</v>
      </c>
      <c r="F6368" s="55">
        <v>8</v>
      </c>
      <c r="G6368" s="66">
        <v>0.59489999999999998</v>
      </c>
      <c r="H6368" s="66">
        <f t="shared" si="315"/>
        <v>0.72577800000000003</v>
      </c>
      <c r="I6368" s="55">
        <v>16</v>
      </c>
      <c r="J6368" s="55">
        <v>3</v>
      </c>
      <c r="K6368" s="55">
        <v>48</v>
      </c>
      <c r="L6368" s="55">
        <f t="shared" si="316"/>
        <v>0</v>
      </c>
      <c r="M6368" s="55">
        <f t="shared" si="317"/>
        <v>0</v>
      </c>
      <c r="N6368" s="55" t="s">
        <v>37</v>
      </c>
      <c r="O6368" s="55" t="s">
        <v>41</v>
      </c>
      <c r="P6368" s="55"/>
      <c r="Q6368" s="55"/>
    </row>
    <row r="6369" spans="1:17" ht="15" customHeight="1" x14ac:dyDescent="0.3">
      <c r="A6369" s="55">
        <v>10401</v>
      </c>
      <c r="B6369" s="55" t="s">
        <v>1314</v>
      </c>
      <c r="C6369" s="55" t="s">
        <v>1315</v>
      </c>
      <c r="D6369" s="55"/>
      <c r="E6369" s="55">
        <v>22</v>
      </c>
      <c r="F6369" s="55">
        <v>6</v>
      </c>
      <c r="G6369" s="66">
        <v>1.1249</v>
      </c>
      <c r="H6369" s="66">
        <f t="shared" si="315"/>
        <v>1.3723780000000001</v>
      </c>
      <c r="I6369" s="55">
        <v>10</v>
      </c>
      <c r="J6369" s="55">
        <v>3</v>
      </c>
      <c r="K6369" s="55">
        <v>30</v>
      </c>
      <c r="L6369" s="55">
        <f t="shared" si="316"/>
        <v>0</v>
      </c>
      <c r="M6369" s="55">
        <f t="shared" si="317"/>
        <v>0</v>
      </c>
      <c r="N6369" s="55" t="s">
        <v>37</v>
      </c>
      <c r="O6369" s="55" t="s">
        <v>41</v>
      </c>
      <c r="P6369" s="56"/>
      <c r="Q6369" s="56"/>
    </row>
    <row r="6370" spans="1:17" ht="15" customHeight="1" x14ac:dyDescent="0.3">
      <c r="A6370" s="55">
        <v>10435</v>
      </c>
      <c r="B6370" s="55" t="s">
        <v>1316</v>
      </c>
      <c r="C6370" s="55" t="s">
        <v>1317</v>
      </c>
      <c r="D6370" s="55"/>
      <c r="E6370" s="55">
        <v>22</v>
      </c>
      <c r="F6370" s="55">
        <v>12</v>
      </c>
      <c r="G6370" s="66">
        <v>1.1949000000000001</v>
      </c>
      <c r="H6370" s="66">
        <f t="shared" si="315"/>
        <v>1.457778</v>
      </c>
      <c r="I6370" s="55">
        <v>27</v>
      </c>
      <c r="J6370" s="55">
        <v>6</v>
      </c>
      <c r="K6370" s="55">
        <v>162</v>
      </c>
      <c r="L6370" s="55">
        <f t="shared" si="316"/>
        <v>0</v>
      </c>
      <c r="M6370" s="55">
        <f t="shared" si="317"/>
        <v>0</v>
      </c>
      <c r="N6370" s="55" t="s">
        <v>37</v>
      </c>
      <c r="O6370" s="55" t="s">
        <v>38</v>
      </c>
      <c r="P6370" s="55"/>
      <c r="Q6370" s="55"/>
    </row>
    <row r="6371" spans="1:17" ht="15" customHeight="1" x14ac:dyDescent="0.3">
      <c r="A6371" s="55">
        <v>17655</v>
      </c>
      <c r="B6371" s="55" t="s">
        <v>1318</v>
      </c>
      <c r="C6371" s="55" t="s">
        <v>1319</v>
      </c>
      <c r="D6371" s="55"/>
      <c r="E6371" s="55">
        <v>22</v>
      </c>
      <c r="F6371" s="55">
        <v>12</v>
      </c>
      <c r="G6371" s="66">
        <v>0.79490000000000005</v>
      </c>
      <c r="H6371" s="66">
        <f t="shared" ref="H6371:H6434" si="318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6"/>
        <v>0</v>
      </c>
      <c r="M6371" s="55">
        <f t="shared" si="317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17647</v>
      </c>
      <c r="B6372" s="55" t="s">
        <v>1320</v>
      </c>
      <c r="C6372" s="55" t="s">
        <v>1321</v>
      </c>
      <c r="D6372" s="55"/>
      <c r="E6372" s="55">
        <v>22</v>
      </c>
      <c r="F6372" s="55">
        <v>10</v>
      </c>
      <c r="G6372" s="66">
        <v>0.79489999999999994</v>
      </c>
      <c r="H6372" s="66">
        <f t="shared" si="318"/>
        <v>0.96977799999999992</v>
      </c>
      <c r="I6372" s="55">
        <v>31</v>
      </c>
      <c r="J6372" s="55">
        <v>6</v>
      </c>
      <c r="K6372" s="55">
        <v>186</v>
      </c>
      <c r="L6372" s="55">
        <f t="shared" si="316"/>
        <v>0</v>
      </c>
      <c r="M6372" s="55">
        <f t="shared" si="317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17654</v>
      </c>
      <c r="B6373" s="55" t="s">
        <v>1322</v>
      </c>
      <c r="C6373" s="55" t="s">
        <v>1323</v>
      </c>
      <c r="D6373" s="55"/>
      <c r="E6373" s="55">
        <v>22</v>
      </c>
      <c r="F6373" s="55">
        <v>8</v>
      </c>
      <c r="G6373" s="66">
        <v>1.0949</v>
      </c>
      <c r="H6373" s="66">
        <f t="shared" si="318"/>
        <v>1.3357779999999999</v>
      </c>
      <c r="I6373" s="55">
        <v>16</v>
      </c>
      <c r="J6373" s="55">
        <v>3</v>
      </c>
      <c r="K6373" s="55">
        <v>48</v>
      </c>
      <c r="L6373" s="55">
        <f t="shared" si="316"/>
        <v>0</v>
      </c>
      <c r="M6373" s="55">
        <f t="shared" si="317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10433</v>
      </c>
      <c r="B6374" s="55" t="s">
        <v>1324</v>
      </c>
      <c r="C6374" s="55" t="s">
        <v>1325</v>
      </c>
      <c r="D6374" s="55"/>
      <c r="E6374" s="55">
        <v>22</v>
      </c>
      <c r="F6374" s="55">
        <v>12</v>
      </c>
      <c r="G6374" s="66">
        <v>2.3549000000000002</v>
      </c>
      <c r="H6374" s="66">
        <f t="shared" si="318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9">G6374*F6374*D6374</f>
        <v>0</v>
      </c>
      <c r="M6374" s="55">
        <f t="shared" ref="M6374:M6437" si="320">H6374*F6374*D6374</f>
        <v>0</v>
      </c>
      <c r="N6374" s="55" t="s">
        <v>37</v>
      </c>
      <c r="O6374" s="55" t="s">
        <v>38</v>
      </c>
      <c r="P6374" s="55"/>
      <c r="Q6374" s="55"/>
    </row>
    <row r="6375" spans="1:17" ht="15" customHeight="1" x14ac:dyDescent="0.3">
      <c r="A6375" s="55">
        <v>17651</v>
      </c>
      <c r="B6375" s="55" t="s">
        <v>1326</v>
      </c>
      <c r="C6375" s="55" t="s">
        <v>1327</v>
      </c>
      <c r="D6375" s="55"/>
      <c r="E6375" s="55">
        <v>22</v>
      </c>
      <c r="F6375" s="55">
        <v>4</v>
      </c>
      <c r="G6375" s="66">
        <v>1.7049000000000001</v>
      </c>
      <c r="H6375" s="66">
        <f t="shared" si="318"/>
        <v>2.0799780000000001</v>
      </c>
      <c r="I6375" s="55">
        <v>14</v>
      </c>
      <c r="J6375" s="55">
        <v>4</v>
      </c>
      <c r="K6375" s="55">
        <v>56</v>
      </c>
      <c r="L6375" s="55">
        <f t="shared" si="319"/>
        <v>0</v>
      </c>
      <c r="M6375" s="55">
        <f t="shared" si="320"/>
        <v>0</v>
      </c>
      <c r="N6375" s="55" t="s">
        <v>37</v>
      </c>
      <c r="O6375" s="55" t="s">
        <v>41</v>
      </c>
      <c r="P6375" s="55"/>
      <c r="Q6375" s="55"/>
    </row>
    <row r="6376" spans="1:17" ht="15" customHeight="1" x14ac:dyDescent="0.3">
      <c r="A6376" s="55">
        <v>17652</v>
      </c>
      <c r="B6376" s="55" t="s">
        <v>1328</v>
      </c>
      <c r="C6376" s="55" t="s">
        <v>1329</v>
      </c>
      <c r="D6376" s="55"/>
      <c r="E6376" s="55">
        <v>22</v>
      </c>
      <c r="F6376" s="55">
        <v>4</v>
      </c>
      <c r="G6376" s="66">
        <v>1.7049000000000001</v>
      </c>
      <c r="H6376" s="66">
        <f t="shared" si="318"/>
        <v>2.0799780000000001</v>
      </c>
      <c r="I6376" s="55">
        <v>14</v>
      </c>
      <c r="J6376" s="55">
        <v>4</v>
      </c>
      <c r="K6376" s="55">
        <v>56</v>
      </c>
      <c r="L6376" s="55">
        <f t="shared" si="319"/>
        <v>0</v>
      </c>
      <c r="M6376" s="55">
        <f t="shared" si="320"/>
        <v>0</v>
      </c>
      <c r="N6376" s="55" t="s">
        <v>37</v>
      </c>
      <c r="O6376" s="55" t="s">
        <v>41</v>
      </c>
      <c r="P6376" s="55"/>
      <c r="Q6376" s="55"/>
    </row>
    <row r="6377" spans="1:17" ht="15" customHeight="1" x14ac:dyDescent="0.3">
      <c r="A6377" s="55">
        <v>11992</v>
      </c>
      <c r="B6377" s="55" t="s">
        <v>1330</v>
      </c>
      <c r="C6377" s="55" t="s">
        <v>1331</v>
      </c>
      <c r="D6377" s="55"/>
      <c r="E6377" s="55">
        <v>22</v>
      </c>
      <c r="F6377" s="55">
        <v>4</v>
      </c>
      <c r="G6377" s="66">
        <v>1.3949</v>
      </c>
      <c r="H6377" s="66">
        <f t="shared" si="318"/>
        <v>1.701778</v>
      </c>
      <c r="I6377" s="55">
        <v>14</v>
      </c>
      <c r="J6377" s="55">
        <v>3</v>
      </c>
      <c r="K6377" s="55">
        <v>42</v>
      </c>
      <c r="L6377" s="55">
        <f t="shared" si="319"/>
        <v>0</v>
      </c>
      <c r="M6377" s="55">
        <f t="shared" si="320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17646</v>
      </c>
      <c r="B6378" s="55" t="s">
        <v>1332</v>
      </c>
      <c r="C6378" s="55" t="s">
        <v>1333</v>
      </c>
      <c r="D6378" s="55"/>
      <c r="E6378" s="55">
        <v>22</v>
      </c>
      <c r="F6378" s="55">
        <v>12</v>
      </c>
      <c r="G6378" s="66">
        <v>1.1549</v>
      </c>
      <c r="H6378" s="66">
        <f t="shared" si="318"/>
        <v>1.4089780000000001</v>
      </c>
      <c r="I6378" s="55">
        <v>16</v>
      </c>
      <c r="J6378" s="55">
        <v>4</v>
      </c>
      <c r="K6378" s="55">
        <v>64</v>
      </c>
      <c r="L6378" s="55">
        <f t="shared" si="319"/>
        <v>0</v>
      </c>
      <c r="M6378" s="55">
        <f t="shared" si="320"/>
        <v>0</v>
      </c>
      <c r="N6378" s="55" t="s">
        <v>37</v>
      </c>
      <c r="O6378" s="55" t="s">
        <v>38</v>
      </c>
      <c r="P6378" s="55"/>
      <c r="Q6378" s="55"/>
    </row>
    <row r="6379" spans="1:17" ht="15" customHeight="1" x14ac:dyDescent="0.3">
      <c r="A6379" s="55">
        <v>17644</v>
      </c>
      <c r="B6379" s="55" t="s">
        <v>1334</v>
      </c>
      <c r="C6379" s="55" t="s">
        <v>1335</v>
      </c>
      <c r="D6379" s="55"/>
      <c r="E6379" s="55">
        <v>22</v>
      </c>
      <c r="F6379" s="55">
        <v>10</v>
      </c>
      <c r="G6379" s="66">
        <v>0.59489999999999998</v>
      </c>
      <c r="H6379" s="66">
        <f t="shared" si="318"/>
        <v>0.72577800000000003</v>
      </c>
      <c r="I6379" s="55">
        <v>18</v>
      </c>
      <c r="J6379" s="55">
        <v>5</v>
      </c>
      <c r="K6379" s="55">
        <v>90</v>
      </c>
      <c r="L6379" s="55">
        <f t="shared" si="319"/>
        <v>0</v>
      </c>
      <c r="M6379" s="55">
        <f t="shared" si="320"/>
        <v>0</v>
      </c>
      <c r="N6379" s="55" t="s">
        <v>37</v>
      </c>
      <c r="O6379" s="55" t="s">
        <v>38</v>
      </c>
      <c r="P6379" s="56"/>
      <c r="Q6379" s="56"/>
    </row>
    <row r="6380" spans="1:17" ht="15" customHeight="1" x14ac:dyDescent="0.3">
      <c r="A6380" s="55">
        <v>10400</v>
      </c>
      <c r="B6380" s="55" t="s">
        <v>1336</v>
      </c>
      <c r="C6380" s="55" t="s">
        <v>1337</v>
      </c>
      <c r="D6380" s="55"/>
      <c r="E6380" s="55">
        <v>22</v>
      </c>
      <c r="F6380" s="55">
        <v>10</v>
      </c>
      <c r="G6380" s="66">
        <v>0.59489999999999998</v>
      </c>
      <c r="H6380" s="66">
        <f t="shared" si="318"/>
        <v>0.72577800000000003</v>
      </c>
      <c r="I6380" s="55">
        <v>18</v>
      </c>
      <c r="J6380" s="55">
        <v>5</v>
      </c>
      <c r="K6380" s="55">
        <v>90</v>
      </c>
      <c r="L6380" s="55">
        <f t="shared" si="319"/>
        <v>0</v>
      </c>
      <c r="M6380" s="55">
        <f t="shared" si="320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10413</v>
      </c>
      <c r="B6381" s="55" t="s">
        <v>1338</v>
      </c>
      <c r="C6381" s="55" t="s">
        <v>1339</v>
      </c>
      <c r="D6381" s="55"/>
      <c r="E6381" s="55">
        <v>22</v>
      </c>
      <c r="F6381" s="55">
        <v>12</v>
      </c>
      <c r="G6381" s="66">
        <v>0.8549000000000001</v>
      </c>
      <c r="H6381" s="66">
        <f t="shared" si="318"/>
        <v>1.0429780000000002</v>
      </c>
      <c r="I6381" s="55">
        <v>12</v>
      </c>
      <c r="J6381" s="55">
        <v>3</v>
      </c>
      <c r="K6381" s="55">
        <v>36</v>
      </c>
      <c r="L6381" s="55">
        <f t="shared" si="319"/>
        <v>0</v>
      </c>
      <c r="M6381" s="55">
        <f t="shared" si="320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10412</v>
      </c>
      <c r="B6382" s="55" t="s">
        <v>1340</v>
      </c>
      <c r="C6382" s="55" t="s">
        <v>1341</v>
      </c>
      <c r="D6382" s="55"/>
      <c r="E6382" s="55">
        <v>22</v>
      </c>
      <c r="F6382" s="55">
        <v>12</v>
      </c>
      <c r="G6382" s="66">
        <v>0.90490000000000004</v>
      </c>
      <c r="H6382" s="66">
        <f t="shared" si="318"/>
        <v>1.1039780000000001</v>
      </c>
      <c r="I6382" s="55">
        <v>12</v>
      </c>
      <c r="J6382" s="55">
        <v>3</v>
      </c>
      <c r="K6382" s="55">
        <v>36</v>
      </c>
      <c r="L6382" s="55">
        <f t="shared" si="319"/>
        <v>0</v>
      </c>
      <c r="M6382" s="55">
        <f t="shared" si="320"/>
        <v>0</v>
      </c>
      <c r="N6382" s="55" t="s">
        <v>37</v>
      </c>
      <c r="O6382" s="55" t="s">
        <v>38</v>
      </c>
      <c r="P6382" s="56"/>
      <c r="Q6382" s="56"/>
    </row>
    <row r="6383" spans="1:17" ht="15" customHeight="1" x14ac:dyDescent="0.3">
      <c r="A6383" s="55">
        <v>17653</v>
      </c>
      <c r="B6383" s="55" t="s">
        <v>1342</v>
      </c>
      <c r="C6383" s="55" t="s">
        <v>1343</v>
      </c>
      <c r="D6383" s="55"/>
      <c r="E6383" s="55">
        <v>22</v>
      </c>
      <c r="F6383" s="55">
        <v>12</v>
      </c>
      <c r="G6383" s="66">
        <v>0.82489999999999997</v>
      </c>
      <c r="H6383" s="66">
        <f t="shared" si="318"/>
        <v>1.006378</v>
      </c>
      <c r="I6383" s="55">
        <v>15</v>
      </c>
      <c r="J6383" s="55">
        <v>5</v>
      </c>
      <c r="K6383" s="55">
        <v>75</v>
      </c>
      <c r="L6383" s="55">
        <f t="shared" si="319"/>
        <v>0</v>
      </c>
      <c r="M6383" s="55">
        <f t="shared" si="320"/>
        <v>0</v>
      </c>
      <c r="N6383" s="55" t="s">
        <v>37</v>
      </c>
      <c r="O6383" s="55" t="s">
        <v>38</v>
      </c>
      <c r="P6383" s="55"/>
      <c r="Q6383" s="55"/>
    </row>
    <row r="6384" spans="1:17" ht="15" customHeight="1" x14ac:dyDescent="0.3">
      <c r="A6384" s="55">
        <v>22899</v>
      </c>
      <c r="B6384" s="55" t="s">
        <v>1344</v>
      </c>
      <c r="C6384" s="55" t="s">
        <v>1345</v>
      </c>
      <c r="D6384" s="55"/>
      <c r="E6384" s="55">
        <v>22</v>
      </c>
      <c r="F6384" s="55">
        <v>6</v>
      </c>
      <c r="G6384" s="66">
        <v>2.8948999999999998</v>
      </c>
      <c r="H6384" s="66">
        <f t="shared" si="318"/>
        <v>3.5317779999999996</v>
      </c>
      <c r="I6384" s="55">
        <v>63</v>
      </c>
      <c r="J6384" s="55">
        <v>6</v>
      </c>
      <c r="K6384" s="55">
        <v>378</v>
      </c>
      <c r="L6384" s="55">
        <f t="shared" si="319"/>
        <v>0</v>
      </c>
      <c r="M6384" s="55">
        <f t="shared" si="320"/>
        <v>0</v>
      </c>
      <c r="N6384" s="55" t="s">
        <v>37</v>
      </c>
      <c r="O6384" s="55" t="s">
        <v>216</v>
      </c>
      <c r="P6384" s="55"/>
      <c r="Q6384" s="55"/>
    </row>
    <row r="6385" spans="1:17" ht="15" customHeight="1" x14ac:dyDescent="0.3">
      <c r="A6385" s="55">
        <v>22898</v>
      </c>
      <c r="B6385" s="55" t="s">
        <v>1346</v>
      </c>
      <c r="C6385" s="55" t="s">
        <v>1347</v>
      </c>
      <c r="D6385" s="55"/>
      <c r="E6385" s="55">
        <v>22</v>
      </c>
      <c r="F6385" s="55">
        <v>6</v>
      </c>
      <c r="G6385" s="66">
        <v>3.4948999999999999</v>
      </c>
      <c r="H6385" s="66">
        <f t="shared" si="318"/>
        <v>4.2637780000000003</v>
      </c>
      <c r="I6385" s="55">
        <v>66</v>
      </c>
      <c r="J6385" s="55">
        <v>6</v>
      </c>
      <c r="K6385" s="55">
        <v>396</v>
      </c>
      <c r="L6385" s="55">
        <f t="shared" si="319"/>
        <v>0</v>
      </c>
      <c r="M6385" s="55">
        <f t="shared" si="320"/>
        <v>0</v>
      </c>
      <c r="N6385" s="55" t="s">
        <v>37</v>
      </c>
      <c r="O6385" s="55" t="s">
        <v>216</v>
      </c>
      <c r="P6385" s="55"/>
      <c r="Q6385" s="55"/>
    </row>
    <row r="6386" spans="1:17" ht="15" customHeight="1" x14ac:dyDescent="0.3">
      <c r="A6386" s="55">
        <v>22897</v>
      </c>
      <c r="B6386" s="55" t="s">
        <v>1348</v>
      </c>
      <c r="C6386" s="55" t="s">
        <v>1349</v>
      </c>
      <c r="D6386" s="55"/>
      <c r="E6386" s="55">
        <v>22</v>
      </c>
      <c r="F6386" s="55">
        <v>6</v>
      </c>
      <c r="G6386" s="66">
        <v>3.7949000000000002</v>
      </c>
      <c r="H6386" s="66">
        <f t="shared" si="318"/>
        <v>4.6297779999999999</v>
      </c>
      <c r="I6386" s="55">
        <v>64</v>
      </c>
      <c r="J6386" s="55">
        <v>5</v>
      </c>
      <c r="K6386" s="55">
        <v>320</v>
      </c>
      <c r="L6386" s="55">
        <f t="shared" si="319"/>
        <v>0</v>
      </c>
      <c r="M6386" s="55">
        <f t="shared" si="320"/>
        <v>0</v>
      </c>
      <c r="N6386" s="55" t="s">
        <v>37</v>
      </c>
      <c r="O6386" s="55" t="s">
        <v>216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1350</v>
      </c>
      <c r="C6387" s="55" t="s">
        <v>1351</v>
      </c>
      <c r="D6387" s="55"/>
      <c r="E6387" s="55">
        <v>22</v>
      </c>
      <c r="F6387" s="55">
        <v>6</v>
      </c>
      <c r="G6387" s="66">
        <v>3.7949000000000002</v>
      </c>
      <c r="H6387" s="66">
        <f t="shared" si="318"/>
        <v>4.6297779999999999</v>
      </c>
      <c r="I6387" s="55">
        <v>64</v>
      </c>
      <c r="J6387" s="55">
        <v>5</v>
      </c>
      <c r="K6387" s="55">
        <v>320</v>
      </c>
      <c r="L6387" s="55">
        <f t="shared" si="319"/>
        <v>0</v>
      </c>
      <c r="M6387" s="55">
        <f t="shared" si="320"/>
        <v>0</v>
      </c>
      <c r="N6387" s="55" t="s">
        <v>37</v>
      </c>
      <c r="O6387" s="55" t="s">
        <v>1352</v>
      </c>
      <c r="P6387" s="55"/>
      <c r="Q6387" s="55"/>
    </row>
    <row r="6388" spans="1:17" ht="15" customHeight="1" x14ac:dyDescent="0.3">
      <c r="A6388" s="55">
        <v>17507</v>
      </c>
      <c r="B6388" s="55" t="s">
        <v>1353</v>
      </c>
      <c r="C6388" s="55" t="s">
        <v>1354</v>
      </c>
      <c r="D6388" s="55"/>
      <c r="E6388" s="55">
        <v>22</v>
      </c>
      <c r="F6388" s="55">
        <v>12</v>
      </c>
      <c r="G6388" s="66">
        <v>2.0049000000000001</v>
      </c>
      <c r="H6388" s="66">
        <f t="shared" si="318"/>
        <v>2.4459780000000002</v>
      </c>
      <c r="I6388" s="55">
        <v>12</v>
      </c>
      <c r="J6388" s="55">
        <v>6</v>
      </c>
      <c r="K6388" s="55">
        <v>72</v>
      </c>
      <c r="L6388" s="55">
        <f t="shared" si="319"/>
        <v>0</v>
      </c>
      <c r="M6388" s="55">
        <f t="shared" si="320"/>
        <v>0</v>
      </c>
      <c r="N6388" s="55" t="s">
        <v>37</v>
      </c>
      <c r="O6388" s="55" t="s">
        <v>38</v>
      </c>
      <c r="P6388" s="55"/>
      <c r="Q6388" s="55"/>
    </row>
    <row r="6389" spans="1:17" ht="15" customHeight="1" x14ac:dyDescent="0.3">
      <c r="A6389" s="55">
        <v>10484</v>
      </c>
      <c r="B6389" s="55" t="s">
        <v>1355</v>
      </c>
      <c r="C6389" s="55" t="s">
        <v>1356</v>
      </c>
      <c r="D6389" s="55"/>
      <c r="E6389" s="55">
        <v>22</v>
      </c>
      <c r="F6389" s="55">
        <v>12</v>
      </c>
      <c r="G6389" s="66">
        <v>1.0548999999999999</v>
      </c>
      <c r="H6389" s="66">
        <f t="shared" si="318"/>
        <v>1.286978</v>
      </c>
      <c r="I6389" s="55">
        <v>10</v>
      </c>
      <c r="J6389" s="55">
        <v>6</v>
      </c>
      <c r="K6389" s="55">
        <v>60</v>
      </c>
      <c r="L6389" s="55">
        <f t="shared" si="319"/>
        <v>0</v>
      </c>
      <c r="M6389" s="55">
        <f t="shared" si="320"/>
        <v>0</v>
      </c>
      <c r="N6389" s="55" t="s">
        <v>37</v>
      </c>
      <c r="O6389" s="55" t="s">
        <v>38</v>
      </c>
      <c r="P6389" s="55"/>
      <c r="Q6389" s="55"/>
    </row>
    <row r="6390" spans="1:17" ht="15" customHeight="1" x14ac:dyDescent="0.3">
      <c r="A6390" s="55">
        <v>10489</v>
      </c>
      <c r="B6390" s="55" t="s">
        <v>1357</v>
      </c>
      <c r="C6390" s="55" t="s">
        <v>1358</v>
      </c>
      <c r="D6390" s="55"/>
      <c r="E6390" s="55">
        <v>22</v>
      </c>
      <c r="F6390" s="55">
        <v>12</v>
      </c>
      <c r="G6390" s="66">
        <v>1.0548999999999999</v>
      </c>
      <c r="H6390" s="66">
        <f t="shared" si="318"/>
        <v>1.286978</v>
      </c>
      <c r="I6390" s="55">
        <v>10</v>
      </c>
      <c r="J6390" s="55">
        <v>6</v>
      </c>
      <c r="K6390" s="55">
        <v>60</v>
      </c>
      <c r="L6390" s="55">
        <f t="shared" si="319"/>
        <v>0</v>
      </c>
      <c r="M6390" s="55">
        <f t="shared" si="320"/>
        <v>0</v>
      </c>
      <c r="N6390" s="55" t="s">
        <v>37</v>
      </c>
      <c r="O6390" s="55" t="s">
        <v>38</v>
      </c>
      <c r="P6390" s="55"/>
      <c r="Q6390" s="55"/>
    </row>
    <row r="6391" spans="1:17" ht="15" customHeight="1" x14ac:dyDescent="0.3">
      <c r="A6391" s="55">
        <v>10487</v>
      </c>
      <c r="B6391" s="55" t="s">
        <v>1359</v>
      </c>
      <c r="C6391" s="55" t="s">
        <v>1360</v>
      </c>
      <c r="D6391" s="55"/>
      <c r="E6391" s="55">
        <v>22</v>
      </c>
      <c r="F6391" s="55">
        <v>20</v>
      </c>
      <c r="G6391" s="66">
        <v>1.0949</v>
      </c>
      <c r="H6391" s="66">
        <f t="shared" si="318"/>
        <v>1.3357779999999999</v>
      </c>
      <c r="I6391" s="55">
        <v>8</v>
      </c>
      <c r="J6391" s="55">
        <v>8</v>
      </c>
      <c r="K6391" s="55">
        <v>64</v>
      </c>
      <c r="L6391" s="55">
        <f t="shared" si="319"/>
        <v>0</v>
      </c>
      <c r="M6391" s="55">
        <f t="shared" si="320"/>
        <v>0</v>
      </c>
      <c r="N6391" s="55" t="s">
        <v>37</v>
      </c>
      <c r="O6391" s="55" t="s">
        <v>38</v>
      </c>
      <c r="P6391" s="55"/>
      <c r="Q6391" s="55"/>
    </row>
    <row r="6392" spans="1:17" ht="15" customHeight="1" x14ac:dyDescent="0.3">
      <c r="A6392" s="55">
        <v>22321</v>
      </c>
      <c r="B6392" s="55" t="s">
        <v>1361</v>
      </c>
      <c r="C6392" s="55" t="s">
        <v>1362</v>
      </c>
      <c r="D6392" s="55"/>
      <c r="E6392" s="55">
        <v>22</v>
      </c>
      <c r="F6392" s="55">
        <v>12</v>
      </c>
      <c r="G6392" s="66">
        <v>1.4549000000000001</v>
      </c>
      <c r="H6392" s="66">
        <f t="shared" si="318"/>
        <v>1.7749780000000002</v>
      </c>
      <c r="I6392" s="55">
        <v>12</v>
      </c>
      <c r="J6392" s="55">
        <v>3</v>
      </c>
      <c r="K6392" s="55">
        <v>36</v>
      </c>
      <c r="L6392" s="55">
        <f t="shared" si="319"/>
        <v>0</v>
      </c>
      <c r="M6392" s="55">
        <f t="shared" si="320"/>
        <v>0</v>
      </c>
      <c r="N6392" s="55" t="s">
        <v>37</v>
      </c>
      <c r="O6392" s="55" t="s">
        <v>38</v>
      </c>
      <c r="P6392" s="56"/>
      <c r="Q6392" s="56"/>
    </row>
    <row r="6393" spans="1:17" ht="15" customHeight="1" x14ac:dyDescent="0.3">
      <c r="A6393" s="55">
        <v>10497</v>
      </c>
      <c r="B6393" s="55" t="s">
        <v>1958</v>
      </c>
      <c r="C6393" s="55" t="s">
        <v>1959</v>
      </c>
      <c r="D6393" s="55"/>
      <c r="E6393" s="55">
        <v>22</v>
      </c>
      <c r="F6393" s="55">
        <v>12</v>
      </c>
      <c r="G6393" s="66">
        <v>1.4549000000000001</v>
      </c>
      <c r="H6393" s="66">
        <f t="shared" si="318"/>
        <v>1.7749780000000002</v>
      </c>
      <c r="I6393" s="55">
        <v>12</v>
      </c>
      <c r="J6393" s="55">
        <v>6</v>
      </c>
      <c r="K6393" s="55">
        <v>72</v>
      </c>
      <c r="L6393" s="55">
        <f t="shared" si="319"/>
        <v>0</v>
      </c>
      <c r="M6393" s="55">
        <f t="shared" si="320"/>
        <v>0</v>
      </c>
      <c r="N6393" s="55" t="s">
        <v>37</v>
      </c>
      <c r="O6393" s="55" t="s">
        <v>38</v>
      </c>
      <c r="P6393" s="56"/>
      <c r="Q6393" s="56"/>
    </row>
    <row r="6394" spans="1:17" ht="15" customHeight="1" x14ac:dyDescent="0.3">
      <c r="A6394" s="55">
        <v>22435</v>
      </c>
      <c r="B6394" s="55" t="s">
        <v>1363</v>
      </c>
      <c r="C6394" s="55" t="s">
        <v>1364</v>
      </c>
      <c r="D6394" s="55"/>
      <c r="E6394" s="55">
        <v>22</v>
      </c>
      <c r="F6394" s="55">
        <v>12</v>
      </c>
      <c r="G6394" s="66">
        <v>1.4549000000000001</v>
      </c>
      <c r="H6394" s="66">
        <f t="shared" si="318"/>
        <v>1.7749780000000002</v>
      </c>
      <c r="I6394" s="55">
        <v>12</v>
      </c>
      <c r="J6394" s="55">
        <v>3</v>
      </c>
      <c r="K6394" s="55">
        <v>36</v>
      </c>
      <c r="L6394" s="55">
        <f t="shared" si="319"/>
        <v>0</v>
      </c>
      <c r="M6394" s="55">
        <f t="shared" si="320"/>
        <v>0</v>
      </c>
      <c r="N6394" s="55" t="s">
        <v>37</v>
      </c>
      <c r="O6394" s="55" t="s">
        <v>38</v>
      </c>
      <c r="P6394" s="55"/>
      <c r="Q6394" s="55"/>
    </row>
    <row r="6395" spans="1:17" ht="15" customHeight="1" x14ac:dyDescent="0.3">
      <c r="A6395" s="55">
        <v>10493</v>
      </c>
      <c r="B6395" s="55" t="s">
        <v>1365</v>
      </c>
      <c r="C6395" s="55" t="s">
        <v>1366</v>
      </c>
      <c r="D6395" s="55"/>
      <c r="E6395" s="55">
        <v>22</v>
      </c>
      <c r="F6395" s="55">
        <v>12</v>
      </c>
      <c r="G6395" s="66">
        <v>1.4549000000000001</v>
      </c>
      <c r="H6395" s="66">
        <f t="shared" si="318"/>
        <v>1.7749780000000002</v>
      </c>
      <c r="I6395" s="55">
        <v>12</v>
      </c>
      <c r="J6395" s="55">
        <v>3</v>
      </c>
      <c r="K6395" s="55">
        <v>36</v>
      </c>
      <c r="L6395" s="55">
        <f t="shared" si="319"/>
        <v>0</v>
      </c>
      <c r="M6395" s="55">
        <f t="shared" si="320"/>
        <v>0</v>
      </c>
      <c r="N6395" s="55" t="s">
        <v>37</v>
      </c>
      <c r="O6395" s="55" t="s">
        <v>38</v>
      </c>
      <c r="P6395" s="56"/>
      <c r="Q6395" s="56"/>
    </row>
    <row r="6396" spans="1:17" ht="15" customHeight="1" x14ac:dyDescent="0.3">
      <c r="A6396" s="55">
        <v>10492</v>
      </c>
      <c r="B6396" s="55" t="s">
        <v>1367</v>
      </c>
      <c r="C6396" s="55" t="s">
        <v>1368</v>
      </c>
      <c r="D6396" s="55"/>
      <c r="E6396" s="55">
        <v>22</v>
      </c>
      <c r="F6396" s="55">
        <v>12</v>
      </c>
      <c r="G6396" s="66">
        <v>1.4549000000000001</v>
      </c>
      <c r="H6396" s="66">
        <f t="shared" si="318"/>
        <v>1.7749780000000002</v>
      </c>
      <c r="I6396" s="55">
        <v>12</v>
      </c>
      <c r="J6396" s="55">
        <v>3</v>
      </c>
      <c r="K6396" s="55">
        <v>36</v>
      </c>
      <c r="L6396" s="55">
        <f t="shared" si="319"/>
        <v>0</v>
      </c>
      <c r="M6396" s="55">
        <f t="shared" si="320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10498</v>
      </c>
      <c r="B6397" s="55" t="s">
        <v>1369</v>
      </c>
      <c r="C6397" s="55" t="s">
        <v>1370</v>
      </c>
      <c r="D6397" s="55"/>
      <c r="E6397" s="55">
        <v>22</v>
      </c>
      <c r="F6397" s="55">
        <v>12</v>
      </c>
      <c r="G6397" s="66">
        <v>1.4549000000000001</v>
      </c>
      <c r="H6397" s="66">
        <f t="shared" si="318"/>
        <v>1.7749780000000002</v>
      </c>
      <c r="I6397" s="55">
        <v>12</v>
      </c>
      <c r="J6397" s="55">
        <v>6</v>
      </c>
      <c r="K6397" s="55">
        <v>72</v>
      </c>
      <c r="L6397" s="55">
        <f t="shared" si="319"/>
        <v>0</v>
      </c>
      <c r="M6397" s="55">
        <f t="shared" si="320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22323</v>
      </c>
      <c r="B6398" s="55" t="s">
        <v>1371</v>
      </c>
      <c r="C6398" s="55" t="s">
        <v>1372</v>
      </c>
      <c r="D6398" s="55"/>
      <c r="E6398" s="55">
        <v>22</v>
      </c>
      <c r="F6398" s="55">
        <v>12</v>
      </c>
      <c r="G6398" s="66">
        <v>1.4549000000000001</v>
      </c>
      <c r="H6398" s="66">
        <f t="shared" si="318"/>
        <v>1.7749780000000002</v>
      </c>
      <c r="I6398" s="55">
        <v>12</v>
      </c>
      <c r="J6398" s="55">
        <v>3</v>
      </c>
      <c r="K6398" s="55">
        <v>36</v>
      </c>
      <c r="L6398" s="55">
        <f t="shared" si="319"/>
        <v>0</v>
      </c>
      <c r="M6398" s="55">
        <f t="shared" si="320"/>
        <v>0</v>
      </c>
      <c r="N6398" s="55" t="s">
        <v>37</v>
      </c>
      <c r="O6398" s="55" t="s">
        <v>38</v>
      </c>
      <c r="P6398" s="56"/>
      <c r="Q6398" s="56"/>
    </row>
    <row r="6399" spans="1:17" ht="15" customHeight="1" x14ac:dyDescent="0.3">
      <c r="A6399" s="55">
        <v>10500</v>
      </c>
      <c r="B6399" s="55" t="s">
        <v>1373</v>
      </c>
      <c r="C6399" s="55" t="s">
        <v>1374</v>
      </c>
      <c r="D6399" s="55"/>
      <c r="E6399" s="55">
        <v>22</v>
      </c>
      <c r="F6399" s="55">
        <v>12</v>
      </c>
      <c r="G6399" s="66">
        <v>1.5548999999999999</v>
      </c>
      <c r="H6399" s="66">
        <f t="shared" si="318"/>
        <v>1.8969779999999998</v>
      </c>
      <c r="I6399" s="55">
        <v>0</v>
      </c>
      <c r="J6399" s="55">
        <v>0</v>
      </c>
      <c r="K6399" s="55">
        <v>0</v>
      </c>
      <c r="L6399" s="55">
        <f t="shared" si="319"/>
        <v>0</v>
      </c>
      <c r="M6399" s="55">
        <f t="shared" si="320"/>
        <v>0</v>
      </c>
      <c r="N6399" s="55" t="s">
        <v>37</v>
      </c>
      <c r="O6399" s="55" t="s">
        <v>41</v>
      </c>
      <c r="P6399" s="55"/>
      <c r="Q6399" s="55"/>
    </row>
    <row r="6400" spans="1:17" ht="15" customHeight="1" x14ac:dyDescent="0.3">
      <c r="A6400" s="55">
        <v>10516</v>
      </c>
      <c r="B6400" s="55" t="s">
        <v>1375</v>
      </c>
      <c r="C6400" s="55" t="s">
        <v>1376</v>
      </c>
      <c r="D6400" s="55"/>
      <c r="E6400" s="55">
        <v>22</v>
      </c>
      <c r="F6400" s="55">
        <v>12</v>
      </c>
      <c r="G6400" s="66">
        <v>1.5548999999999999</v>
      </c>
      <c r="H6400" s="66">
        <f t="shared" si="318"/>
        <v>1.8969779999999998</v>
      </c>
      <c r="I6400" s="55">
        <v>12</v>
      </c>
      <c r="J6400" s="55">
        <v>3</v>
      </c>
      <c r="K6400" s="55">
        <v>36</v>
      </c>
      <c r="L6400" s="55">
        <f t="shared" si="319"/>
        <v>0</v>
      </c>
      <c r="M6400" s="55">
        <f t="shared" si="320"/>
        <v>0</v>
      </c>
      <c r="N6400" s="55" t="s">
        <v>37</v>
      </c>
      <c r="O6400" s="55" t="s">
        <v>41</v>
      </c>
      <c r="P6400" s="55"/>
      <c r="Q6400" s="55"/>
    </row>
    <row r="6401" spans="1:17" ht="15" customHeight="1" x14ac:dyDescent="0.3">
      <c r="A6401" s="55">
        <v>21757</v>
      </c>
      <c r="B6401" s="55" t="s">
        <v>1377</v>
      </c>
      <c r="C6401" s="55" t="s">
        <v>1378</v>
      </c>
      <c r="D6401" s="55"/>
      <c r="E6401" s="55">
        <v>22</v>
      </c>
      <c r="F6401" s="55">
        <v>6</v>
      </c>
      <c r="G6401" s="66">
        <v>1.5949</v>
      </c>
      <c r="H6401" s="66">
        <f t="shared" si="318"/>
        <v>1.945778</v>
      </c>
      <c r="I6401" s="55">
        <v>13</v>
      </c>
      <c r="J6401" s="55">
        <v>6</v>
      </c>
      <c r="K6401" s="55">
        <v>78</v>
      </c>
      <c r="L6401" s="55">
        <f t="shared" si="319"/>
        <v>0</v>
      </c>
      <c r="M6401" s="55">
        <f t="shared" si="320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21756</v>
      </c>
      <c r="B6402" s="55" t="s">
        <v>1379</v>
      </c>
      <c r="C6402" s="55" t="s">
        <v>1380</v>
      </c>
      <c r="D6402" s="55"/>
      <c r="E6402" s="55">
        <v>22</v>
      </c>
      <c r="F6402" s="55">
        <v>6</v>
      </c>
      <c r="G6402" s="66">
        <v>1.5949</v>
      </c>
      <c r="H6402" s="66">
        <f t="shared" si="318"/>
        <v>1.945778</v>
      </c>
      <c r="I6402" s="55">
        <v>13</v>
      </c>
      <c r="J6402" s="55">
        <v>6</v>
      </c>
      <c r="K6402" s="55">
        <v>78</v>
      </c>
      <c r="L6402" s="55">
        <f t="shared" si="319"/>
        <v>0</v>
      </c>
      <c r="M6402" s="55">
        <f t="shared" si="320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21758</v>
      </c>
      <c r="B6403" s="55" t="s">
        <v>1381</v>
      </c>
      <c r="C6403" s="55" t="s">
        <v>1382</v>
      </c>
      <c r="D6403" s="55"/>
      <c r="E6403" s="55">
        <v>22</v>
      </c>
      <c r="F6403" s="55">
        <v>6</v>
      </c>
      <c r="G6403" s="66">
        <v>1.5949</v>
      </c>
      <c r="H6403" s="66">
        <f t="shared" si="318"/>
        <v>1.945778</v>
      </c>
      <c r="I6403" s="55">
        <v>13</v>
      </c>
      <c r="J6403" s="55">
        <v>6</v>
      </c>
      <c r="K6403" s="55">
        <v>78</v>
      </c>
      <c r="L6403" s="55">
        <f t="shared" si="319"/>
        <v>0</v>
      </c>
      <c r="M6403" s="55">
        <f t="shared" si="320"/>
        <v>0</v>
      </c>
      <c r="N6403" s="55" t="s">
        <v>37</v>
      </c>
      <c r="O6403" s="55" t="s">
        <v>41</v>
      </c>
      <c r="P6403" s="55"/>
      <c r="Q6403" s="55"/>
    </row>
    <row r="6404" spans="1:17" ht="15" customHeight="1" x14ac:dyDescent="0.3">
      <c r="A6404" s="55">
        <v>10522</v>
      </c>
      <c r="B6404" s="55" t="s">
        <v>1383</v>
      </c>
      <c r="C6404" s="55" t="s">
        <v>1384</v>
      </c>
      <c r="D6404" s="55"/>
      <c r="E6404" s="55">
        <v>22</v>
      </c>
      <c r="F6404" s="55">
        <v>6</v>
      </c>
      <c r="G6404" s="66">
        <v>1.6548999999999998</v>
      </c>
      <c r="H6404" s="66">
        <f t="shared" si="318"/>
        <v>2.0189779999999997</v>
      </c>
      <c r="I6404" s="55">
        <v>8</v>
      </c>
      <c r="J6404" s="55">
        <v>6</v>
      </c>
      <c r="K6404" s="55">
        <v>48</v>
      </c>
      <c r="L6404" s="55">
        <f t="shared" si="319"/>
        <v>0</v>
      </c>
      <c r="M6404" s="55">
        <f t="shared" si="320"/>
        <v>0</v>
      </c>
      <c r="N6404" s="55" t="s">
        <v>37</v>
      </c>
      <c r="O6404" s="55" t="s">
        <v>41</v>
      </c>
      <c r="P6404" s="55"/>
      <c r="Q6404" s="55"/>
    </row>
    <row r="6405" spans="1:17" ht="15" customHeight="1" x14ac:dyDescent="0.3">
      <c r="A6405" s="55">
        <v>10528</v>
      </c>
      <c r="B6405" s="55" t="s">
        <v>1385</v>
      </c>
      <c r="C6405" s="55" t="s">
        <v>1386</v>
      </c>
      <c r="D6405" s="55"/>
      <c r="E6405" s="55">
        <v>22</v>
      </c>
      <c r="F6405" s="55">
        <v>6</v>
      </c>
      <c r="G6405" s="66">
        <v>1.6548999999999998</v>
      </c>
      <c r="H6405" s="66">
        <f t="shared" si="318"/>
        <v>2.0189779999999997</v>
      </c>
      <c r="I6405" s="55">
        <v>8</v>
      </c>
      <c r="J6405" s="55">
        <v>6</v>
      </c>
      <c r="K6405" s="55">
        <v>48</v>
      </c>
      <c r="L6405" s="55">
        <f t="shared" si="319"/>
        <v>0</v>
      </c>
      <c r="M6405" s="55">
        <f t="shared" si="320"/>
        <v>0</v>
      </c>
      <c r="N6405" s="55" t="s">
        <v>37</v>
      </c>
      <c r="O6405" s="55" t="s">
        <v>41</v>
      </c>
      <c r="P6405" s="56"/>
      <c r="Q6405" s="56"/>
    </row>
    <row r="6406" spans="1:17" ht="15" customHeight="1" x14ac:dyDescent="0.3">
      <c r="A6406" s="55">
        <v>10524</v>
      </c>
      <c r="B6406" s="55" t="s">
        <v>1387</v>
      </c>
      <c r="C6406" s="55" t="s">
        <v>1388</v>
      </c>
      <c r="D6406" s="55"/>
      <c r="E6406" s="55">
        <v>22</v>
      </c>
      <c r="F6406" s="55">
        <v>6</v>
      </c>
      <c r="G6406" s="66">
        <v>1.6548999999999998</v>
      </c>
      <c r="H6406" s="66">
        <f t="shared" si="318"/>
        <v>2.0189779999999997</v>
      </c>
      <c r="I6406" s="55">
        <v>8</v>
      </c>
      <c r="J6406" s="55">
        <v>6</v>
      </c>
      <c r="K6406" s="55">
        <v>48</v>
      </c>
      <c r="L6406" s="55">
        <f t="shared" si="319"/>
        <v>0</v>
      </c>
      <c r="M6406" s="55">
        <f t="shared" si="320"/>
        <v>0</v>
      </c>
      <c r="N6406" s="55" t="s">
        <v>37</v>
      </c>
      <c r="O6406" s="55" t="s">
        <v>41</v>
      </c>
      <c r="P6406" s="55"/>
      <c r="Q6406" s="55"/>
    </row>
    <row r="6407" spans="1:17" ht="15" customHeight="1" x14ac:dyDescent="0.3">
      <c r="A6407" s="55">
        <v>10527</v>
      </c>
      <c r="B6407" s="55" t="s">
        <v>1389</v>
      </c>
      <c r="C6407" s="55" t="s">
        <v>1390</v>
      </c>
      <c r="D6407" s="55"/>
      <c r="E6407" s="55">
        <v>22</v>
      </c>
      <c r="F6407" s="55">
        <v>6</v>
      </c>
      <c r="G6407" s="66">
        <v>1.6548999999999998</v>
      </c>
      <c r="H6407" s="66">
        <f t="shared" si="318"/>
        <v>2.0189779999999997</v>
      </c>
      <c r="I6407" s="55">
        <v>8</v>
      </c>
      <c r="J6407" s="55">
        <v>6</v>
      </c>
      <c r="K6407" s="55">
        <v>48</v>
      </c>
      <c r="L6407" s="55">
        <f t="shared" si="319"/>
        <v>0</v>
      </c>
      <c r="M6407" s="55">
        <f t="shared" si="320"/>
        <v>0</v>
      </c>
      <c r="N6407" s="55" t="s">
        <v>37</v>
      </c>
      <c r="O6407" s="55" t="s">
        <v>41</v>
      </c>
      <c r="P6407" s="55"/>
      <c r="Q6407" s="55"/>
    </row>
    <row r="6408" spans="1:17" ht="15" customHeight="1" x14ac:dyDescent="0.3">
      <c r="A6408" s="55">
        <v>10512</v>
      </c>
      <c r="B6408" s="55" t="s">
        <v>1391</v>
      </c>
      <c r="C6408" s="55" t="s">
        <v>1392</v>
      </c>
      <c r="D6408" s="55"/>
      <c r="E6408" s="55">
        <v>22</v>
      </c>
      <c r="F6408" s="55">
        <v>1</v>
      </c>
      <c r="G6408" s="66">
        <v>5.8548999999999998</v>
      </c>
      <c r="H6408" s="66">
        <f t="shared" si="318"/>
        <v>7.1429779999999994</v>
      </c>
      <c r="I6408" s="55">
        <v>30</v>
      </c>
      <c r="J6408" s="55">
        <v>4</v>
      </c>
      <c r="K6408" s="55">
        <v>120</v>
      </c>
      <c r="L6408" s="55">
        <f t="shared" si="319"/>
        <v>0</v>
      </c>
      <c r="M6408" s="55">
        <f t="shared" si="320"/>
        <v>0</v>
      </c>
      <c r="N6408" s="55" t="s">
        <v>37</v>
      </c>
      <c r="O6408" s="55" t="s">
        <v>41</v>
      </c>
      <c r="P6408" s="55"/>
      <c r="Q6408" s="55"/>
    </row>
    <row r="6409" spans="1:17" ht="15" customHeight="1" x14ac:dyDescent="0.25">
      <c r="A6409" s="57">
        <v>21755</v>
      </c>
      <c r="B6409" s="57" t="s">
        <v>4755</v>
      </c>
      <c r="C6409" s="57" t="s">
        <v>4756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8"/>
        <v>2.189778</v>
      </c>
      <c r="I6409" s="57">
        <v>16</v>
      </c>
      <c r="J6409" s="57">
        <v>6</v>
      </c>
      <c r="K6409" s="57">
        <v>96</v>
      </c>
      <c r="L6409" s="57">
        <f t="shared" si="319"/>
        <v>0</v>
      </c>
      <c r="M6409" s="57">
        <f t="shared" si="320"/>
        <v>0</v>
      </c>
      <c r="N6409" s="57" t="s">
        <v>37</v>
      </c>
      <c r="O6409" s="57" t="s">
        <v>41</v>
      </c>
      <c r="P6409" s="57" t="s">
        <v>2231</v>
      </c>
      <c r="Q6409" s="57"/>
    </row>
    <row r="6410" spans="1:17" ht="15" customHeight="1" x14ac:dyDescent="0.25">
      <c r="A6410" s="57">
        <v>22943</v>
      </c>
      <c r="B6410" s="57" t="s">
        <v>4779</v>
      </c>
      <c r="C6410" s="57" t="s">
        <v>4780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8"/>
        <v>2.1897780000000004</v>
      </c>
      <c r="I6410" s="57">
        <v>12</v>
      </c>
      <c r="J6410" s="57">
        <v>6</v>
      </c>
      <c r="K6410" s="57">
        <v>72</v>
      </c>
      <c r="L6410" s="57">
        <f t="shared" si="319"/>
        <v>0</v>
      </c>
      <c r="M6410" s="57">
        <f t="shared" si="320"/>
        <v>0</v>
      </c>
      <c r="N6410" s="57" t="s">
        <v>37</v>
      </c>
      <c r="O6410" s="57" t="s">
        <v>41</v>
      </c>
      <c r="P6410" s="57" t="s">
        <v>2231</v>
      </c>
      <c r="Q6410" s="57"/>
    </row>
    <row r="6411" spans="1:17" ht="15" customHeight="1" x14ac:dyDescent="0.25">
      <c r="A6411" s="57">
        <v>22945</v>
      </c>
      <c r="B6411" s="57" t="s">
        <v>4783</v>
      </c>
      <c r="C6411" s="57" t="s">
        <v>4784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8"/>
        <v>2.1897780000000004</v>
      </c>
      <c r="I6411" s="57">
        <v>12</v>
      </c>
      <c r="J6411" s="57">
        <v>6</v>
      </c>
      <c r="K6411" s="57">
        <v>72</v>
      </c>
      <c r="L6411" s="57">
        <f t="shared" si="319"/>
        <v>0</v>
      </c>
      <c r="M6411" s="57">
        <f t="shared" si="320"/>
        <v>0</v>
      </c>
      <c r="N6411" s="57" t="s">
        <v>37</v>
      </c>
      <c r="O6411" s="57" t="s">
        <v>41</v>
      </c>
      <c r="P6411" s="57" t="s">
        <v>2231</v>
      </c>
      <c r="Q6411" s="57"/>
    </row>
    <row r="6412" spans="1:17" ht="15" customHeight="1" x14ac:dyDescent="0.25">
      <c r="A6412" s="57">
        <v>22944</v>
      </c>
      <c r="B6412" s="57" t="s">
        <v>4781</v>
      </c>
      <c r="C6412" s="57" t="s">
        <v>4782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8"/>
        <v>2.1897780000000004</v>
      </c>
      <c r="I6412" s="57">
        <v>12</v>
      </c>
      <c r="J6412" s="57">
        <v>6</v>
      </c>
      <c r="K6412" s="57">
        <v>72</v>
      </c>
      <c r="L6412" s="57">
        <f t="shared" si="319"/>
        <v>0</v>
      </c>
      <c r="M6412" s="57">
        <f t="shared" si="320"/>
        <v>0</v>
      </c>
      <c r="N6412" s="57" t="s">
        <v>37</v>
      </c>
      <c r="O6412" s="57" t="s">
        <v>41</v>
      </c>
      <c r="P6412" s="57" t="s">
        <v>2231</v>
      </c>
      <c r="Q6412" s="57"/>
    </row>
    <row r="6413" spans="1:17" ht="15" customHeight="1" x14ac:dyDescent="0.25">
      <c r="A6413" s="59">
        <v>23540</v>
      </c>
      <c r="B6413" s="59" t="s">
        <v>14000</v>
      </c>
      <c r="C6413" s="59" t="s">
        <v>14001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8"/>
        <v>6.9477779999999996</v>
      </c>
      <c r="I6413" s="59">
        <v>0</v>
      </c>
      <c r="J6413" s="59">
        <v>0</v>
      </c>
      <c r="K6413" s="59">
        <v>0</v>
      </c>
      <c r="L6413" s="59">
        <f t="shared" si="319"/>
        <v>0</v>
      </c>
      <c r="M6413" s="59">
        <f t="shared" si="320"/>
        <v>0</v>
      </c>
      <c r="N6413" s="59" t="s">
        <v>37</v>
      </c>
      <c r="O6413" s="59" t="s">
        <v>41</v>
      </c>
      <c r="P6413" s="59" t="s">
        <v>2647</v>
      </c>
      <c r="Q6413" s="83">
        <v>45485</v>
      </c>
    </row>
    <row r="6414" spans="1:17" ht="15" customHeight="1" x14ac:dyDescent="0.25">
      <c r="A6414" s="59">
        <v>23541</v>
      </c>
      <c r="B6414" s="59" t="s">
        <v>14002</v>
      </c>
      <c r="C6414" s="59" t="s">
        <v>14003</v>
      </c>
      <c r="D6414" s="59"/>
      <c r="E6414" s="59">
        <v>22</v>
      </c>
      <c r="F6414" s="59">
        <v>8</v>
      </c>
      <c r="G6414" s="60">
        <v>3.5949</v>
      </c>
      <c r="H6414" s="60">
        <f t="shared" si="318"/>
        <v>4.3857780000000002</v>
      </c>
      <c r="I6414" s="59">
        <v>0</v>
      </c>
      <c r="J6414" s="59">
        <v>0</v>
      </c>
      <c r="K6414" s="59">
        <v>0</v>
      </c>
      <c r="L6414" s="59">
        <f t="shared" si="319"/>
        <v>0</v>
      </c>
      <c r="M6414" s="59">
        <f t="shared" si="320"/>
        <v>0</v>
      </c>
      <c r="N6414" s="59" t="s">
        <v>37</v>
      </c>
      <c r="O6414" s="59" t="s">
        <v>41</v>
      </c>
      <c r="P6414" s="59" t="s">
        <v>2647</v>
      </c>
      <c r="Q6414" s="83">
        <v>45485</v>
      </c>
    </row>
    <row r="6415" spans="1:17" ht="15" customHeight="1" x14ac:dyDescent="0.3">
      <c r="A6415" s="55">
        <v>10702</v>
      </c>
      <c r="B6415" s="55" t="s">
        <v>1393</v>
      </c>
      <c r="C6415" s="55" t="s">
        <v>1394</v>
      </c>
      <c r="D6415" s="55"/>
      <c r="E6415" s="55">
        <v>22</v>
      </c>
      <c r="F6415" s="55">
        <v>12</v>
      </c>
      <c r="G6415" s="66">
        <v>1.7948999999999999</v>
      </c>
      <c r="H6415" s="66">
        <f t="shared" si="318"/>
        <v>2.189778</v>
      </c>
      <c r="I6415" s="55">
        <v>10</v>
      </c>
      <c r="J6415" s="55">
        <v>5</v>
      </c>
      <c r="K6415" s="55">
        <v>50</v>
      </c>
      <c r="L6415" s="55">
        <f t="shared" si="319"/>
        <v>0</v>
      </c>
      <c r="M6415" s="55">
        <f t="shared" si="320"/>
        <v>0</v>
      </c>
      <c r="N6415" s="55" t="s">
        <v>37</v>
      </c>
      <c r="O6415" s="55" t="s">
        <v>41</v>
      </c>
      <c r="P6415" s="56"/>
      <c r="Q6415" s="56"/>
    </row>
    <row r="6416" spans="1:17" ht="15" customHeight="1" x14ac:dyDescent="0.3">
      <c r="A6416" s="55">
        <v>17269</v>
      </c>
      <c r="B6416" s="55" t="s">
        <v>1395</v>
      </c>
      <c r="C6416" s="55" t="s">
        <v>1396</v>
      </c>
      <c r="D6416" s="55"/>
      <c r="E6416" s="55">
        <v>22</v>
      </c>
      <c r="F6416" s="55">
        <v>12</v>
      </c>
      <c r="G6416" s="66">
        <v>0.99490000000000001</v>
      </c>
      <c r="H6416" s="66">
        <f t="shared" si="318"/>
        <v>1.213778</v>
      </c>
      <c r="I6416" s="55">
        <v>14</v>
      </c>
      <c r="J6416" s="55">
        <v>5</v>
      </c>
      <c r="K6416" s="55">
        <v>70</v>
      </c>
      <c r="L6416" s="55">
        <f t="shared" si="319"/>
        <v>0</v>
      </c>
      <c r="M6416" s="55">
        <f t="shared" si="320"/>
        <v>0</v>
      </c>
      <c r="N6416" s="55" t="s">
        <v>37</v>
      </c>
      <c r="O6416" s="55" t="s">
        <v>41</v>
      </c>
      <c r="P6416" s="56"/>
      <c r="Q6416" s="56"/>
    </row>
    <row r="6417" spans="1:17" ht="15" customHeight="1" x14ac:dyDescent="0.3">
      <c r="A6417" s="55">
        <v>17270</v>
      </c>
      <c r="B6417" s="55" t="s">
        <v>1397</v>
      </c>
      <c r="C6417" s="55" t="s">
        <v>1398</v>
      </c>
      <c r="D6417" s="55"/>
      <c r="E6417" s="55">
        <v>22</v>
      </c>
      <c r="F6417" s="55">
        <v>12</v>
      </c>
      <c r="G6417" s="66">
        <v>0.99490000000000001</v>
      </c>
      <c r="H6417" s="66">
        <f t="shared" si="318"/>
        <v>1.213778</v>
      </c>
      <c r="I6417" s="55">
        <v>14</v>
      </c>
      <c r="J6417" s="55">
        <v>5</v>
      </c>
      <c r="K6417" s="55">
        <v>70</v>
      </c>
      <c r="L6417" s="55">
        <f t="shared" si="319"/>
        <v>0</v>
      </c>
      <c r="M6417" s="55">
        <f t="shared" si="320"/>
        <v>0</v>
      </c>
      <c r="N6417" s="55" t="s">
        <v>37</v>
      </c>
      <c r="O6417" s="55" t="s">
        <v>41</v>
      </c>
      <c r="P6417" s="56"/>
      <c r="Q6417" s="56"/>
    </row>
    <row r="6418" spans="1:17" ht="15" customHeight="1" x14ac:dyDescent="0.3">
      <c r="A6418" s="55">
        <v>17255</v>
      </c>
      <c r="B6418" s="55" t="s">
        <v>1399</v>
      </c>
      <c r="C6418" s="55" t="s">
        <v>1400</v>
      </c>
      <c r="D6418" s="55"/>
      <c r="E6418" s="55">
        <v>22</v>
      </c>
      <c r="F6418" s="55">
        <v>12</v>
      </c>
      <c r="G6418" s="66">
        <v>1.4949000000000001</v>
      </c>
      <c r="H6418" s="66">
        <f t="shared" si="318"/>
        <v>1.8237780000000001</v>
      </c>
      <c r="I6418" s="55">
        <v>16</v>
      </c>
      <c r="J6418" s="55">
        <v>5</v>
      </c>
      <c r="K6418" s="55">
        <v>80</v>
      </c>
      <c r="L6418" s="55">
        <f t="shared" si="319"/>
        <v>0</v>
      </c>
      <c r="M6418" s="55">
        <f t="shared" si="320"/>
        <v>0</v>
      </c>
      <c r="N6418" s="55" t="s">
        <v>37</v>
      </c>
      <c r="O6418" s="55" t="s">
        <v>87</v>
      </c>
      <c r="P6418" s="56"/>
      <c r="Q6418" s="56"/>
    </row>
    <row r="6419" spans="1:17" ht="15" customHeight="1" x14ac:dyDescent="0.3">
      <c r="A6419" s="55">
        <v>17253</v>
      </c>
      <c r="B6419" s="55" t="s">
        <v>1401</v>
      </c>
      <c r="C6419" s="55" t="s">
        <v>1402</v>
      </c>
      <c r="D6419" s="55"/>
      <c r="E6419" s="55">
        <v>22</v>
      </c>
      <c r="F6419" s="55">
        <v>12</v>
      </c>
      <c r="G6419" s="66">
        <v>1.4949000000000001</v>
      </c>
      <c r="H6419" s="66">
        <f t="shared" si="318"/>
        <v>1.8237780000000001</v>
      </c>
      <c r="I6419" s="55">
        <v>16</v>
      </c>
      <c r="J6419" s="55">
        <v>5</v>
      </c>
      <c r="K6419" s="55">
        <v>80</v>
      </c>
      <c r="L6419" s="55">
        <f t="shared" si="319"/>
        <v>0</v>
      </c>
      <c r="M6419" s="55">
        <f t="shared" si="320"/>
        <v>0</v>
      </c>
      <c r="N6419" s="55" t="s">
        <v>37</v>
      </c>
      <c r="O6419" s="55" t="s">
        <v>87</v>
      </c>
      <c r="P6419" s="56"/>
      <c r="Q6419" s="56"/>
    </row>
    <row r="6420" spans="1:17" ht="15" customHeight="1" x14ac:dyDescent="0.3">
      <c r="A6420" s="55">
        <v>17254</v>
      </c>
      <c r="B6420" s="55" t="s">
        <v>1403</v>
      </c>
      <c r="C6420" s="55" t="s">
        <v>1404</v>
      </c>
      <c r="D6420" s="55"/>
      <c r="E6420" s="55">
        <v>22</v>
      </c>
      <c r="F6420" s="55">
        <v>12</v>
      </c>
      <c r="G6420" s="66">
        <v>1.4949000000000001</v>
      </c>
      <c r="H6420" s="66">
        <f t="shared" si="318"/>
        <v>1.8237780000000001</v>
      </c>
      <c r="I6420" s="55">
        <v>16</v>
      </c>
      <c r="J6420" s="55">
        <v>5</v>
      </c>
      <c r="K6420" s="55">
        <v>80</v>
      </c>
      <c r="L6420" s="55">
        <f t="shared" si="319"/>
        <v>0</v>
      </c>
      <c r="M6420" s="55">
        <f t="shared" si="320"/>
        <v>0</v>
      </c>
      <c r="N6420" s="55" t="s">
        <v>37</v>
      </c>
      <c r="O6420" s="55" t="s">
        <v>87</v>
      </c>
      <c r="P6420" s="56"/>
      <c r="Q6420" s="56"/>
    </row>
    <row r="6421" spans="1:17" ht="15" customHeight="1" x14ac:dyDescent="0.3">
      <c r="A6421" s="55">
        <v>23055</v>
      </c>
      <c r="B6421" s="55" t="s">
        <v>2001</v>
      </c>
      <c r="C6421" s="55" t="s">
        <v>2002</v>
      </c>
      <c r="D6421" s="55"/>
      <c r="E6421" s="55">
        <v>22</v>
      </c>
      <c r="F6421" s="55">
        <v>12</v>
      </c>
      <c r="G6421" s="66">
        <v>0.79490000000000005</v>
      </c>
      <c r="H6421" s="66">
        <f t="shared" si="318"/>
        <v>0.96977800000000003</v>
      </c>
      <c r="I6421" s="55">
        <v>16</v>
      </c>
      <c r="J6421" s="55">
        <v>5</v>
      </c>
      <c r="K6421" s="55">
        <v>80</v>
      </c>
      <c r="L6421" s="55">
        <f t="shared" si="319"/>
        <v>0</v>
      </c>
      <c r="M6421" s="55">
        <f t="shared" si="320"/>
        <v>0</v>
      </c>
      <c r="N6421" s="55" t="s">
        <v>37</v>
      </c>
      <c r="O6421" s="55" t="s">
        <v>87</v>
      </c>
      <c r="P6421" s="55"/>
      <c r="Q6421" s="55"/>
    </row>
    <row r="6422" spans="1:17" ht="15" customHeight="1" x14ac:dyDescent="0.3">
      <c r="A6422" s="55">
        <v>10703</v>
      </c>
      <c r="B6422" s="55" t="s">
        <v>1405</v>
      </c>
      <c r="C6422" s="55" t="s">
        <v>1406</v>
      </c>
      <c r="D6422" s="55"/>
      <c r="E6422" s="55">
        <v>22</v>
      </c>
      <c r="F6422" s="55">
        <v>12</v>
      </c>
      <c r="G6422" s="66">
        <v>1.6049</v>
      </c>
      <c r="H6422" s="66">
        <f t="shared" si="318"/>
        <v>1.957978</v>
      </c>
      <c r="I6422" s="55">
        <v>10</v>
      </c>
      <c r="J6422" s="55">
        <v>5</v>
      </c>
      <c r="K6422" s="55">
        <v>50</v>
      </c>
      <c r="L6422" s="55">
        <f t="shared" si="319"/>
        <v>0</v>
      </c>
      <c r="M6422" s="55">
        <f t="shared" si="320"/>
        <v>0</v>
      </c>
      <c r="N6422" s="55" t="s">
        <v>37</v>
      </c>
      <c r="O6422" s="55" t="s">
        <v>41</v>
      </c>
      <c r="P6422" s="56"/>
      <c r="Q6422" s="56"/>
    </row>
    <row r="6423" spans="1:17" ht="15" customHeight="1" x14ac:dyDescent="0.3">
      <c r="A6423" s="55">
        <v>10678</v>
      </c>
      <c r="B6423" s="55" t="s">
        <v>1407</v>
      </c>
      <c r="C6423" s="55" t="s">
        <v>1408</v>
      </c>
      <c r="D6423" s="55"/>
      <c r="E6423" s="55">
        <v>22</v>
      </c>
      <c r="F6423" s="55">
        <v>12</v>
      </c>
      <c r="G6423" s="66">
        <v>1.1549</v>
      </c>
      <c r="H6423" s="66">
        <f t="shared" si="318"/>
        <v>1.4089780000000001</v>
      </c>
      <c r="I6423" s="55">
        <v>10</v>
      </c>
      <c r="J6423" s="55">
        <v>5</v>
      </c>
      <c r="K6423" s="55">
        <v>50</v>
      </c>
      <c r="L6423" s="55">
        <f t="shared" si="319"/>
        <v>0</v>
      </c>
      <c r="M6423" s="55">
        <f t="shared" si="320"/>
        <v>0</v>
      </c>
      <c r="N6423" s="55" t="s">
        <v>37</v>
      </c>
      <c r="O6423" s="55" t="s">
        <v>41</v>
      </c>
      <c r="P6423" s="56"/>
      <c r="Q6423" s="56"/>
    </row>
    <row r="6424" spans="1:17" ht="15" customHeight="1" x14ac:dyDescent="0.3">
      <c r="A6424" s="55">
        <v>10701</v>
      </c>
      <c r="B6424" s="55" t="s">
        <v>1409</v>
      </c>
      <c r="C6424" s="55" t="s">
        <v>1410</v>
      </c>
      <c r="D6424" s="55"/>
      <c r="E6424" s="55">
        <v>22</v>
      </c>
      <c r="F6424" s="55">
        <v>12</v>
      </c>
      <c r="G6424" s="66">
        <v>1.1549</v>
      </c>
      <c r="H6424" s="66">
        <f t="shared" si="318"/>
        <v>1.4089780000000001</v>
      </c>
      <c r="I6424" s="55">
        <v>10</v>
      </c>
      <c r="J6424" s="55">
        <v>5</v>
      </c>
      <c r="K6424" s="55">
        <v>50</v>
      </c>
      <c r="L6424" s="55">
        <f t="shared" si="319"/>
        <v>0</v>
      </c>
      <c r="M6424" s="55">
        <f t="shared" si="320"/>
        <v>0</v>
      </c>
      <c r="N6424" s="55" t="s">
        <v>37</v>
      </c>
      <c r="O6424" s="55" t="s">
        <v>41</v>
      </c>
      <c r="P6424" s="56"/>
      <c r="Q6424" s="56"/>
    </row>
    <row r="6425" spans="1:17" ht="15" customHeight="1" x14ac:dyDescent="0.3">
      <c r="A6425" s="55">
        <v>17263</v>
      </c>
      <c r="B6425" s="55" t="s">
        <v>1411</v>
      </c>
      <c r="C6425" s="55" t="s">
        <v>1412</v>
      </c>
      <c r="D6425" s="55"/>
      <c r="E6425" s="55">
        <v>22</v>
      </c>
      <c r="F6425" s="55">
        <v>4</v>
      </c>
      <c r="G6425" s="66">
        <v>3.5548999999999999</v>
      </c>
      <c r="H6425" s="66">
        <f t="shared" si="318"/>
        <v>4.3369780000000002</v>
      </c>
      <c r="I6425" s="55">
        <v>12</v>
      </c>
      <c r="J6425" s="55">
        <v>4</v>
      </c>
      <c r="K6425" s="55">
        <v>48</v>
      </c>
      <c r="L6425" s="55">
        <f t="shared" si="319"/>
        <v>0</v>
      </c>
      <c r="M6425" s="55">
        <f t="shared" si="320"/>
        <v>0</v>
      </c>
      <c r="N6425" s="55" t="s">
        <v>37</v>
      </c>
      <c r="O6425" s="55" t="s">
        <v>41</v>
      </c>
      <c r="P6425" s="56"/>
      <c r="Q6425" s="56"/>
    </row>
    <row r="6426" spans="1:17" ht="15" customHeight="1" x14ac:dyDescent="0.3">
      <c r="A6426" s="55">
        <v>17260</v>
      </c>
      <c r="B6426" s="55" t="s">
        <v>1413</v>
      </c>
      <c r="C6426" s="55" t="s">
        <v>1414</v>
      </c>
      <c r="D6426" s="55"/>
      <c r="E6426" s="55">
        <v>22</v>
      </c>
      <c r="F6426" s="55">
        <v>4</v>
      </c>
      <c r="G6426" s="66">
        <v>3.5548999999999999</v>
      </c>
      <c r="H6426" s="66">
        <f t="shared" si="318"/>
        <v>4.3369780000000002</v>
      </c>
      <c r="I6426" s="55">
        <v>12</v>
      </c>
      <c r="J6426" s="55">
        <v>4</v>
      </c>
      <c r="K6426" s="55">
        <v>48</v>
      </c>
      <c r="L6426" s="55">
        <f t="shared" si="319"/>
        <v>0</v>
      </c>
      <c r="M6426" s="55">
        <f t="shared" si="320"/>
        <v>0</v>
      </c>
      <c r="N6426" s="55" t="s">
        <v>37</v>
      </c>
      <c r="O6426" s="55" t="s">
        <v>41</v>
      </c>
      <c r="P6426" s="56"/>
      <c r="Q6426" s="56"/>
    </row>
    <row r="6427" spans="1:17" ht="15" customHeight="1" x14ac:dyDescent="0.3">
      <c r="A6427" s="55">
        <v>17261</v>
      </c>
      <c r="B6427" s="55" t="s">
        <v>1415</v>
      </c>
      <c r="C6427" s="55" t="s">
        <v>1416</v>
      </c>
      <c r="D6427" s="55"/>
      <c r="E6427" s="55">
        <v>22</v>
      </c>
      <c r="F6427" s="55">
        <v>4</v>
      </c>
      <c r="G6427" s="66">
        <v>3.5548999999999999</v>
      </c>
      <c r="H6427" s="66">
        <f t="shared" si="318"/>
        <v>4.3369780000000002</v>
      </c>
      <c r="I6427" s="55">
        <v>12</v>
      </c>
      <c r="J6427" s="55">
        <v>4</v>
      </c>
      <c r="K6427" s="55">
        <v>48</v>
      </c>
      <c r="L6427" s="55">
        <f t="shared" si="319"/>
        <v>0</v>
      </c>
      <c r="M6427" s="55">
        <f t="shared" si="320"/>
        <v>0</v>
      </c>
      <c r="N6427" s="55" t="s">
        <v>37</v>
      </c>
      <c r="O6427" s="55" t="s">
        <v>41</v>
      </c>
      <c r="P6427" s="56"/>
      <c r="Q6427" s="56"/>
    </row>
    <row r="6428" spans="1:17" ht="15" customHeight="1" x14ac:dyDescent="0.3">
      <c r="A6428" s="55">
        <v>17267</v>
      </c>
      <c r="B6428" s="55" t="s">
        <v>1417</v>
      </c>
      <c r="C6428" s="55" t="s">
        <v>1418</v>
      </c>
      <c r="D6428" s="55"/>
      <c r="E6428" s="55">
        <v>22</v>
      </c>
      <c r="F6428" s="55">
        <v>8</v>
      </c>
      <c r="G6428" s="66">
        <v>2.1549</v>
      </c>
      <c r="H6428" s="66">
        <f t="shared" si="318"/>
        <v>2.628978</v>
      </c>
      <c r="I6428" s="55">
        <v>12</v>
      </c>
      <c r="J6428" s="55">
        <v>5</v>
      </c>
      <c r="K6428" s="55">
        <v>60</v>
      </c>
      <c r="L6428" s="55">
        <f t="shared" si="319"/>
        <v>0</v>
      </c>
      <c r="M6428" s="55">
        <f t="shared" si="320"/>
        <v>0</v>
      </c>
      <c r="N6428" s="55" t="s">
        <v>37</v>
      </c>
      <c r="O6428" s="55" t="s">
        <v>41</v>
      </c>
      <c r="P6428" s="56"/>
      <c r="Q6428" s="56"/>
    </row>
    <row r="6429" spans="1:17" ht="15" customHeight="1" x14ac:dyDescent="0.3">
      <c r="A6429" s="55">
        <v>17268</v>
      </c>
      <c r="B6429" s="55" t="s">
        <v>1419</v>
      </c>
      <c r="C6429" s="55" t="s">
        <v>1420</v>
      </c>
      <c r="D6429" s="55"/>
      <c r="E6429" s="55">
        <v>22</v>
      </c>
      <c r="F6429" s="55">
        <v>8</v>
      </c>
      <c r="G6429" s="66">
        <v>2.1549</v>
      </c>
      <c r="H6429" s="66">
        <f t="shared" si="318"/>
        <v>2.628978</v>
      </c>
      <c r="I6429" s="55">
        <v>12</v>
      </c>
      <c r="J6429" s="55">
        <v>5</v>
      </c>
      <c r="K6429" s="55">
        <v>60</v>
      </c>
      <c r="L6429" s="55">
        <f t="shared" si="319"/>
        <v>0</v>
      </c>
      <c r="M6429" s="55">
        <f t="shared" si="320"/>
        <v>0</v>
      </c>
      <c r="N6429" s="55" t="s">
        <v>37</v>
      </c>
      <c r="O6429" s="55" t="s">
        <v>41</v>
      </c>
      <c r="P6429" s="56"/>
      <c r="Q6429" s="56"/>
    </row>
    <row r="6430" spans="1:17" ht="15" customHeight="1" x14ac:dyDescent="0.3">
      <c r="A6430" s="55">
        <v>10705</v>
      </c>
      <c r="B6430" s="55" t="s">
        <v>1421</v>
      </c>
      <c r="C6430" s="55" t="s">
        <v>1422</v>
      </c>
      <c r="D6430" s="55"/>
      <c r="E6430" s="55">
        <v>22</v>
      </c>
      <c r="F6430" s="55">
        <v>12</v>
      </c>
      <c r="G6430" s="66">
        <v>0.99490000000000001</v>
      </c>
      <c r="H6430" s="66">
        <f t="shared" si="318"/>
        <v>1.213778</v>
      </c>
      <c r="I6430" s="55">
        <v>14</v>
      </c>
      <c r="J6430" s="55">
        <v>9</v>
      </c>
      <c r="K6430" s="55">
        <v>126</v>
      </c>
      <c r="L6430" s="55">
        <f t="shared" si="319"/>
        <v>0</v>
      </c>
      <c r="M6430" s="55">
        <f t="shared" si="320"/>
        <v>0</v>
      </c>
      <c r="N6430" s="55" t="s">
        <v>37</v>
      </c>
      <c r="O6430" s="55" t="s">
        <v>87</v>
      </c>
      <c r="P6430" s="56"/>
      <c r="Q6430" s="56"/>
    </row>
    <row r="6431" spans="1:17" ht="15" customHeight="1" x14ac:dyDescent="0.3">
      <c r="A6431" s="55">
        <v>10725</v>
      </c>
      <c r="B6431" s="55" t="s">
        <v>1423</v>
      </c>
      <c r="C6431" s="55" t="s">
        <v>1424</v>
      </c>
      <c r="D6431" s="55"/>
      <c r="E6431" s="55">
        <v>22</v>
      </c>
      <c r="F6431" s="55">
        <v>6</v>
      </c>
      <c r="G6431" s="66">
        <v>3.1849000000000003</v>
      </c>
      <c r="H6431" s="66">
        <f t="shared" si="318"/>
        <v>3.8855780000000002</v>
      </c>
      <c r="I6431" s="55">
        <v>51</v>
      </c>
      <c r="J6431" s="55">
        <v>6</v>
      </c>
      <c r="K6431" s="55">
        <v>306</v>
      </c>
      <c r="L6431" s="55">
        <f t="shared" si="319"/>
        <v>0</v>
      </c>
      <c r="M6431" s="55">
        <f t="shared" si="320"/>
        <v>0</v>
      </c>
      <c r="N6431" s="55" t="s">
        <v>37</v>
      </c>
      <c r="O6431" s="55" t="s">
        <v>216</v>
      </c>
      <c r="P6431" s="56"/>
      <c r="Q6431" s="56"/>
    </row>
    <row r="6432" spans="1:17" ht="15" customHeight="1" x14ac:dyDescent="0.3">
      <c r="A6432" s="55">
        <v>10726</v>
      </c>
      <c r="B6432" s="55" t="s">
        <v>1425</v>
      </c>
      <c r="C6432" s="55" t="s">
        <v>1426</v>
      </c>
      <c r="D6432" s="55"/>
      <c r="E6432" s="55">
        <v>22</v>
      </c>
      <c r="F6432" s="55">
        <v>6</v>
      </c>
      <c r="G6432" s="66">
        <v>3.1849000000000003</v>
      </c>
      <c r="H6432" s="66">
        <f t="shared" si="318"/>
        <v>3.8855780000000002</v>
      </c>
      <c r="I6432" s="55">
        <v>51</v>
      </c>
      <c r="J6432" s="55">
        <v>6</v>
      </c>
      <c r="K6432" s="55">
        <v>306</v>
      </c>
      <c r="L6432" s="55">
        <f t="shared" si="319"/>
        <v>0</v>
      </c>
      <c r="M6432" s="55">
        <f t="shared" si="320"/>
        <v>0</v>
      </c>
      <c r="N6432" s="55" t="s">
        <v>37</v>
      </c>
      <c r="O6432" s="55" t="s">
        <v>216</v>
      </c>
      <c r="P6432" s="56"/>
      <c r="Q6432" s="56"/>
    </row>
    <row r="6433" spans="1:17" ht="15" customHeight="1" x14ac:dyDescent="0.3">
      <c r="A6433" s="55">
        <v>10739</v>
      </c>
      <c r="B6433" s="55" t="s">
        <v>1960</v>
      </c>
      <c r="C6433" s="55" t="s">
        <v>1961</v>
      </c>
      <c r="D6433" s="55"/>
      <c r="E6433" s="55">
        <v>22</v>
      </c>
      <c r="F6433" s="55">
        <v>12</v>
      </c>
      <c r="G6433" s="66">
        <v>1.4949000000000001</v>
      </c>
      <c r="H6433" s="66">
        <f t="shared" si="318"/>
        <v>1.8237780000000001</v>
      </c>
      <c r="I6433" s="55">
        <v>30</v>
      </c>
      <c r="J6433" s="55">
        <v>8</v>
      </c>
      <c r="K6433" s="55">
        <v>240</v>
      </c>
      <c r="L6433" s="55">
        <f t="shared" si="319"/>
        <v>0</v>
      </c>
      <c r="M6433" s="55">
        <f t="shared" si="320"/>
        <v>0</v>
      </c>
      <c r="N6433" s="55" t="s">
        <v>37</v>
      </c>
      <c r="O6433" s="55" t="s">
        <v>87</v>
      </c>
      <c r="P6433" s="56"/>
      <c r="Q6433" s="56"/>
    </row>
    <row r="6434" spans="1:17" ht="15" customHeight="1" x14ac:dyDescent="0.3">
      <c r="A6434" s="55">
        <v>10762</v>
      </c>
      <c r="B6434" s="55" t="s">
        <v>1970</v>
      </c>
      <c r="C6434" s="55" t="s">
        <v>1971</v>
      </c>
      <c r="D6434" s="55"/>
      <c r="E6434" s="55">
        <v>22</v>
      </c>
      <c r="F6434" s="55">
        <v>12</v>
      </c>
      <c r="G6434" s="66">
        <v>1.4949000000000001</v>
      </c>
      <c r="H6434" s="66">
        <f t="shared" si="318"/>
        <v>1.8237780000000001</v>
      </c>
      <c r="I6434" s="55">
        <v>30</v>
      </c>
      <c r="J6434" s="55">
        <v>8</v>
      </c>
      <c r="K6434" s="55">
        <v>240</v>
      </c>
      <c r="L6434" s="55">
        <f t="shared" si="319"/>
        <v>0</v>
      </c>
      <c r="M6434" s="55">
        <f t="shared" si="320"/>
        <v>0</v>
      </c>
      <c r="N6434" s="55" t="s">
        <v>37</v>
      </c>
      <c r="O6434" s="55" t="s">
        <v>87</v>
      </c>
      <c r="P6434" s="55"/>
      <c r="Q6434" s="55"/>
    </row>
    <row r="6435" spans="1:17" ht="15" customHeight="1" x14ac:dyDescent="0.3">
      <c r="A6435" s="55">
        <v>10756</v>
      </c>
      <c r="B6435" s="55" t="s">
        <v>1964</v>
      </c>
      <c r="C6435" s="55" t="s">
        <v>1965</v>
      </c>
      <c r="D6435" s="55"/>
      <c r="E6435" s="55">
        <v>22</v>
      </c>
      <c r="F6435" s="55">
        <v>12</v>
      </c>
      <c r="G6435" s="66">
        <v>1.4949000000000001</v>
      </c>
      <c r="H6435" s="66">
        <f t="shared" ref="H6435:H6498" si="321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9"/>
        <v>0</v>
      </c>
      <c r="M6435" s="55">
        <f t="shared" si="320"/>
        <v>0</v>
      </c>
      <c r="N6435" s="55" t="s">
        <v>37</v>
      </c>
      <c r="O6435" s="55" t="s">
        <v>87</v>
      </c>
      <c r="P6435" s="56"/>
      <c r="Q6435" s="56"/>
    </row>
    <row r="6436" spans="1:17" ht="15" customHeight="1" x14ac:dyDescent="0.3">
      <c r="A6436" s="55">
        <v>10759</v>
      </c>
      <c r="B6436" s="55" t="s">
        <v>1966</v>
      </c>
      <c r="C6436" s="55" t="s">
        <v>1967</v>
      </c>
      <c r="D6436" s="55"/>
      <c r="E6436" s="55">
        <v>22</v>
      </c>
      <c r="F6436" s="55">
        <v>12</v>
      </c>
      <c r="G6436" s="66">
        <v>1.4949000000000001</v>
      </c>
      <c r="H6436" s="66">
        <f t="shared" si="321"/>
        <v>1.8237780000000001</v>
      </c>
      <c r="I6436" s="55">
        <v>27</v>
      </c>
      <c r="J6436" s="55">
        <v>7</v>
      </c>
      <c r="K6436" s="55">
        <v>189</v>
      </c>
      <c r="L6436" s="55">
        <f t="shared" si="319"/>
        <v>0</v>
      </c>
      <c r="M6436" s="55">
        <f t="shared" si="320"/>
        <v>0</v>
      </c>
      <c r="N6436" s="55" t="s">
        <v>37</v>
      </c>
      <c r="O6436" s="55" t="s">
        <v>87</v>
      </c>
      <c r="P6436" s="56"/>
      <c r="Q6436" s="56"/>
    </row>
    <row r="6437" spans="1:17" ht="15" customHeight="1" x14ac:dyDescent="0.3">
      <c r="A6437" s="55">
        <v>23147</v>
      </c>
      <c r="B6437" s="55" t="s">
        <v>2007</v>
      </c>
      <c r="C6437" s="55" t="s">
        <v>2008</v>
      </c>
      <c r="D6437" s="55"/>
      <c r="E6437" s="55">
        <v>22</v>
      </c>
      <c r="F6437" s="55">
        <v>12</v>
      </c>
      <c r="G6437" s="66">
        <v>1.4949000000000001</v>
      </c>
      <c r="H6437" s="66">
        <f t="shared" si="321"/>
        <v>1.8237780000000001</v>
      </c>
      <c r="I6437" s="55">
        <v>27</v>
      </c>
      <c r="J6437" s="55">
        <v>7</v>
      </c>
      <c r="K6437" s="55">
        <v>189</v>
      </c>
      <c r="L6437" s="55">
        <f t="shared" si="319"/>
        <v>0</v>
      </c>
      <c r="M6437" s="55">
        <f t="shared" si="320"/>
        <v>0</v>
      </c>
      <c r="N6437" s="55" t="s">
        <v>37</v>
      </c>
      <c r="O6437" s="55" t="s">
        <v>87</v>
      </c>
      <c r="P6437" s="55"/>
      <c r="Q6437" s="55"/>
    </row>
    <row r="6438" spans="1:17" ht="15" customHeight="1" x14ac:dyDescent="0.3">
      <c r="A6438" s="55">
        <v>10760</v>
      </c>
      <c r="B6438" s="55" t="s">
        <v>1968</v>
      </c>
      <c r="C6438" s="55" t="s">
        <v>1969</v>
      </c>
      <c r="D6438" s="55"/>
      <c r="E6438" s="55">
        <v>22</v>
      </c>
      <c r="F6438" s="55">
        <v>12</v>
      </c>
      <c r="G6438" s="66">
        <v>1.4949000000000001</v>
      </c>
      <c r="H6438" s="66">
        <f t="shared" si="321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2">G6438*F6438*D6438</f>
        <v>0</v>
      </c>
      <c r="M6438" s="55">
        <f t="shared" ref="M6438:M6501" si="323">H6438*F6438*D6438</f>
        <v>0</v>
      </c>
      <c r="N6438" s="55" t="s">
        <v>37</v>
      </c>
      <c r="O6438" s="55" t="s">
        <v>87</v>
      </c>
      <c r="P6438" s="56"/>
      <c r="Q6438" s="56"/>
    </row>
    <row r="6439" spans="1:17" ht="15" customHeight="1" x14ac:dyDescent="0.3">
      <c r="A6439" s="55">
        <v>10750</v>
      </c>
      <c r="B6439" s="55" t="s">
        <v>1962</v>
      </c>
      <c r="C6439" s="55" t="s">
        <v>1963</v>
      </c>
      <c r="D6439" s="55"/>
      <c r="E6439" s="55">
        <v>22</v>
      </c>
      <c r="F6439" s="55">
        <v>12</v>
      </c>
      <c r="G6439" s="66">
        <v>1.4949000000000001</v>
      </c>
      <c r="H6439" s="66">
        <f t="shared" si="321"/>
        <v>1.8237780000000001</v>
      </c>
      <c r="I6439" s="55">
        <v>27</v>
      </c>
      <c r="J6439" s="55">
        <v>7</v>
      </c>
      <c r="K6439" s="55">
        <v>189</v>
      </c>
      <c r="L6439" s="55">
        <f t="shared" si="322"/>
        <v>0</v>
      </c>
      <c r="M6439" s="55">
        <f t="shared" si="323"/>
        <v>0</v>
      </c>
      <c r="N6439" s="55" t="s">
        <v>37</v>
      </c>
      <c r="O6439" s="55" t="s">
        <v>87</v>
      </c>
      <c r="P6439" s="56"/>
      <c r="Q6439" s="56"/>
    </row>
    <row r="6440" spans="1:17" ht="15" customHeight="1" x14ac:dyDescent="0.3">
      <c r="A6440" s="55">
        <v>23149</v>
      </c>
      <c r="B6440" s="55" t="s">
        <v>2009</v>
      </c>
      <c r="C6440" s="55" t="s">
        <v>2010</v>
      </c>
      <c r="D6440" s="55"/>
      <c r="E6440" s="55">
        <v>22</v>
      </c>
      <c r="F6440" s="55">
        <v>12</v>
      </c>
      <c r="G6440" s="66">
        <v>1.4949000000000001</v>
      </c>
      <c r="H6440" s="66">
        <f t="shared" si="321"/>
        <v>1.8237780000000001</v>
      </c>
      <c r="I6440" s="55">
        <v>27</v>
      </c>
      <c r="J6440" s="55">
        <v>7</v>
      </c>
      <c r="K6440" s="55">
        <v>189</v>
      </c>
      <c r="L6440" s="55">
        <f t="shared" si="322"/>
        <v>0</v>
      </c>
      <c r="M6440" s="55">
        <f t="shared" si="323"/>
        <v>0</v>
      </c>
      <c r="N6440" s="55" t="s">
        <v>37</v>
      </c>
      <c r="O6440" s="55" t="s">
        <v>87</v>
      </c>
      <c r="P6440" s="56"/>
      <c r="Q6440" s="56"/>
    </row>
    <row r="6441" spans="1:17" ht="15" customHeight="1" x14ac:dyDescent="0.3">
      <c r="A6441" s="55">
        <v>21730</v>
      </c>
      <c r="B6441" s="55" t="s">
        <v>1427</v>
      </c>
      <c r="C6441" s="55" t="s">
        <v>1428</v>
      </c>
      <c r="D6441" s="55"/>
      <c r="E6441" s="55">
        <v>22</v>
      </c>
      <c r="F6441" s="55">
        <v>6</v>
      </c>
      <c r="G6441" s="66">
        <v>2.9548999999999999</v>
      </c>
      <c r="H6441" s="66">
        <f t="shared" si="321"/>
        <v>3.604978</v>
      </c>
      <c r="I6441" s="55">
        <v>24</v>
      </c>
      <c r="J6441" s="55">
        <v>6</v>
      </c>
      <c r="K6441" s="55">
        <v>144</v>
      </c>
      <c r="L6441" s="55">
        <f t="shared" si="322"/>
        <v>0</v>
      </c>
      <c r="M6441" s="55">
        <f t="shared" si="323"/>
        <v>0</v>
      </c>
      <c r="N6441" s="55" t="s">
        <v>37</v>
      </c>
      <c r="O6441" s="55" t="s">
        <v>38</v>
      </c>
      <c r="P6441" s="55"/>
      <c r="Q6441" s="55"/>
    </row>
    <row r="6442" spans="1:17" ht="15" customHeight="1" x14ac:dyDescent="0.3">
      <c r="A6442" s="55">
        <v>21720</v>
      </c>
      <c r="B6442" s="55" t="s">
        <v>1429</v>
      </c>
      <c r="C6442" s="55" t="s">
        <v>1430</v>
      </c>
      <c r="D6442" s="55"/>
      <c r="E6442" s="55">
        <v>22</v>
      </c>
      <c r="F6442" s="55">
        <v>14</v>
      </c>
      <c r="G6442" s="66">
        <v>1.3549</v>
      </c>
      <c r="H6442" s="66">
        <f t="shared" si="321"/>
        <v>1.6529780000000001</v>
      </c>
      <c r="I6442" s="55">
        <v>12</v>
      </c>
      <c r="J6442" s="55">
        <v>8</v>
      </c>
      <c r="K6442" s="55">
        <v>96</v>
      </c>
      <c r="L6442" s="55">
        <f t="shared" si="322"/>
        <v>0</v>
      </c>
      <c r="M6442" s="55">
        <f t="shared" si="323"/>
        <v>0</v>
      </c>
      <c r="N6442" s="55" t="s">
        <v>37</v>
      </c>
      <c r="O6442" s="55" t="s">
        <v>38</v>
      </c>
      <c r="P6442" s="56"/>
      <c r="Q6442" s="56"/>
    </row>
    <row r="6443" spans="1:17" ht="15" customHeight="1" x14ac:dyDescent="0.3">
      <c r="A6443" s="55">
        <v>21726</v>
      </c>
      <c r="B6443" s="55" t="s">
        <v>1431</v>
      </c>
      <c r="C6443" s="55" t="s">
        <v>1432</v>
      </c>
      <c r="D6443" s="55"/>
      <c r="E6443" s="55">
        <v>22</v>
      </c>
      <c r="F6443" s="55">
        <v>12</v>
      </c>
      <c r="G6443" s="66">
        <v>1.5949</v>
      </c>
      <c r="H6443" s="66">
        <f t="shared" si="321"/>
        <v>1.945778</v>
      </c>
      <c r="I6443" s="55">
        <v>10</v>
      </c>
      <c r="J6443" s="55">
        <v>6</v>
      </c>
      <c r="K6443" s="55">
        <v>60</v>
      </c>
      <c r="L6443" s="55">
        <f t="shared" si="322"/>
        <v>0</v>
      </c>
      <c r="M6443" s="55">
        <f t="shared" si="323"/>
        <v>0</v>
      </c>
      <c r="N6443" s="55" t="s">
        <v>37</v>
      </c>
      <c r="O6443" s="55" t="s">
        <v>38</v>
      </c>
      <c r="P6443" s="56"/>
      <c r="Q6443" s="56"/>
    </row>
    <row r="6444" spans="1:17" ht="15" customHeight="1" x14ac:dyDescent="0.3">
      <c r="A6444" s="55">
        <v>21725</v>
      </c>
      <c r="B6444" s="55" t="s">
        <v>1433</v>
      </c>
      <c r="C6444" s="55" t="s">
        <v>1434</v>
      </c>
      <c r="D6444" s="55"/>
      <c r="E6444" s="55">
        <v>22</v>
      </c>
      <c r="F6444" s="55">
        <v>12</v>
      </c>
      <c r="G6444" s="66">
        <v>1.5949</v>
      </c>
      <c r="H6444" s="66">
        <f t="shared" si="321"/>
        <v>1.945778</v>
      </c>
      <c r="I6444" s="55">
        <v>10</v>
      </c>
      <c r="J6444" s="55">
        <v>6</v>
      </c>
      <c r="K6444" s="55">
        <v>60</v>
      </c>
      <c r="L6444" s="55">
        <f t="shared" si="322"/>
        <v>0</v>
      </c>
      <c r="M6444" s="55">
        <f t="shared" si="323"/>
        <v>0</v>
      </c>
      <c r="N6444" s="55" t="s">
        <v>37</v>
      </c>
      <c r="O6444" s="55" t="s">
        <v>38</v>
      </c>
      <c r="P6444" s="56"/>
      <c r="Q6444" s="56"/>
    </row>
    <row r="6445" spans="1:17" ht="15" customHeight="1" x14ac:dyDescent="0.3">
      <c r="A6445" s="55">
        <v>21727</v>
      </c>
      <c r="B6445" s="55" t="s">
        <v>1435</v>
      </c>
      <c r="C6445" s="55" t="s">
        <v>1436</v>
      </c>
      <c r="D6445" s="55"/>
      <c r="E6445" s="55">
        <v>22</v>
      </c>
      <c r="F6445" s="55">
        <v>12</v>
      </c>
      <c r="G6445" s="66">
        <v>1.5949</v>
      </c>
      <c r="H6445" s="66">
        <f t="shared" si="321"/>
        <v>1.945778</v>
      </c>
      <c r="I6445" s="55">
        <v>10</v>
      </c>
      <c r="J6445" s="55">
        <v>6</v>
      </c>
      <c r="K6445" s="55">
        <v>60</v>
      </c>
      <c r="L6445" s="55">
        <f t="shared" si="322"/>
        <v>0</v>
      </c>
      <c r="M6445" s="55">
        <f t="shared" si="323"/>
        <v>0</v>
      </c>
      <c r="N6445" s="55" t="s">
        <v>37</v>
      </c>
      <c r="O6445" s="55" t="s">
        <v>38</v>
      </c>
      <c r="P6445" s="56"/>
      <c r="Q6445" s="56"/>
    </row>
    <row r="6446" spans="1:17" ht="15" customHeight="1" x14ac:dyDescent="0.3">
      <c r="A6446" s="55">
        <v>21729</v>
      </c>
      <c r="B6446" s="55" t="s">
        <v>1437</v>
      </c>
      <c r="C6446" s="55" t="s">
        <v>1438</v>
      </c>
      <c r="D6446" s="55"/>
      <c r="E6446" s="55">
        <v>22</v>
      </c>
      <c r="F6446" s="55">
        <v>6</v>
      </c>
      <c r="G6446" s="66">
        <v>2.7949000000000002</v>
      </c>
      <c r="H6446" s="66">
        <f t="shared" si="321"/>
        <v>3.4097780000000002</v>
      </c>
      <c r="I6446" s="55">
        <v>10</v>
      </c>
      <c r="J6446" s="55">
        <v>5</v>
      </c>
      <c r="K6446" s="55">
        <v>50</v>
      </c>
      <c r="L6446" s="55">
        <f t="shared" si="322"/>
        <v>0</v>
      </c>
      <c r="M6446" s="55">
        <f t="shared" si="323"/>
        <v>0</v>
      </c>
      <c r="N6446" s="55" t="s">
        <v>37</v>
      </c>
      <c r="O6446" s="55" t="s">
        <v>38</v>
      </c>
      <c r="P6446" s="55"/>
      <c r="Q6446" s="55"/>
    </row>
    <row r="6447" spans="1:17" ht="15" customHeight="1" x14ac:dyDescent="0.25">
      <c r="A6447" s="57">
        <v>20809</v>
      </c>
      <c r="B6447" s="57" t="s">
        <v>4649</v>
      </c>
      <c r="C6447" s="57" t="s">
        <v>4650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1"/>
        <v>4.8737779999999997</v>
      </c>
      <c r="I6447" s="57">
        <v>10</v>
      </c>
      <c r="J6447" s="57">
        <v>6</v>
      </c>
      <c r="K6447" s="57">
        <v>60</v>
      </c>
      <c r="L6447" s="57">
        <f t="shared" si="322"/>
        <v>0</v>
      </c>
      <c r="M6447" s="57">
        <f t="shared" si="323"/>
        <v>0</v>
      </c>
      <c r="N6447" s="57" t="s">
        <v>37</v>
      </c>
      <c r="O6447" s="57" t="s">
        <v>38</v>
      </c>
      <c r="P6447" s="57" t="s">
        <v>2231</v>
      </c>
      <c r="Q6447" s="57"/>
    </row>
    <row r="6448" spans="1:17" ht="15" customHeight="1" x14ac:dyDescent="0.25">
      <c r="A6448" s="57">
        <v>20808</v>
      </c>
      <c r="B6448" s="57" t="s">
        <v>4647</v>
      </c>
      <c r="C6448" s="57" t="s">
        <v>4648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1"/>
        <v>4.8737779999999997</v>
      </c>
      <c r="I6448" s="57">
        <v>10</v>
      </c>
      <c r="J6448" s="57">
        <v>6</v>
      </c>
      <c r="K6448" s="57">
        <v>60</v>
      </c>
      <c r="L6448" s="57">
        <f t="shared" si="322"/>
        <v>0</v>
      </c>
      <c r="M6448" s="57">
        <f t="shared" si="323"/>
        <v>0</v>
      </c>
      <c r="N6448" s="57" t="s">
        <v>37</v>
      </c>
      <c r="O6448" s="57" t="s">
        <v>38</v>
      </c>
      <c r="P6448" s="57" t="s">
        <v>2231</v>
      </c>
      <c r="Q6448" s="57"/>
    </row>
    <row r="6449" spans="1:17" ht="15" customHeight="1" x14ac:dyDescent="0.3">
      <c r="A6449" s="55">
        <v>21721</v>
      </c>
      <c r="B6449" s="55" t="s">
        <v>1439</v>
      </c>
      <c r="C6449" s="55" t="s">
        <v>1440</v>
      </c>
      <c r="D6449" s="55"/>
      <c r="E6449" s="55">
        <v>22</v>
      </c>
      <c r="F6449" s="55">
        <v>15</v>
      </c>
      <c r="G6449" s="66">
        <v>1.3949</v>
      </c>
      <c r="H6449" s="66">
        <f t="shared" si="321"/>
        <v>1.701778</v>
      </c>
      <c r="I6449" s="55">
        <v>9</v>
      </c>
      <c r="J6449" s="55">
        <v>8</v>
      </c>
      <c r="K6449" s="55">
        <v>72</v>
      </c>
      <c r="L6449" s="55">
        <f t="shared" si="322"/>
        <v>0</v>
      </c>
      <c r="M6449" s="55">
        <f t="shared" si="323"/>
        <v>0</v>
      </c>
      <c r="N6449" s="55" t="s">
        <v>37</v>
      </c>
      <c r="O6449" s="55" t="s">
        <v>38</v>
      </c>
      <c r="P6449" s="56"/>
      <c r="Q6449" s="56"/>
    </row>
    <row r="6450" spans="1:17" ht="15" customHeight="1" x14ac:dyDescent="0.3">
      <c r="A6450" s="55">
        <v>21723</v>
      </c>
      <c r="B6450" s="55" t="s">
        <v>1441</v>
      </c>
      <c r="C6450" s="55" t="s">
        <v>1442</v>
      </c>
      <c r="D6450" s="55"/>
      <c r="E6450" s="55">
        <v>22</v>
      </c>
      <c r="F6450" s="55">
        <v>15</v>
      </c>
      <c r="G6450" s="66">
        <v>1.3949</v>
      </c>
      <c r="H6450" s="66">
        <f t="shared" si="321"/>
        <v>1.701778</v>
      </c>
      <c r="I6450" s="55">
        <v>9</v>
      </c>
      <c r="J6450" s="55">
        <v>8</v>
      </c>
      <c r="K6450" s="55">
        <v>72</v>
      </c>
      <c r="L6450" s="55">
        <f t="shared" si="322"/>
        <v>0</v>
      </c>
      <c r="M6450" s="55">
        <f t="shared" si="323"/>
        <v>0</v>
      </c>
      <c r="N6450" s="55" t="s">
        <v>37</v>
      </c>
      <c r="O6450" s="55" t="s">
        <v>38</v>
      </c>
      <c r="P6450" s="56"/>
      <c r="Q6450" s="56"/>
    </row>
    <row r="6451" spans="1:17" ht="15" customHeight="1" x14ac:dyDescent="0.3">
      <c r="A6451" s="55">
        <v>21722</v>
      </c>
      <c r="B6451" s="55" t="s">
        <v>1443</v>
      </c>
      <c r="C6451" s="55" t="s">
        <v>1444</v>
      </c>
      <c r="D6451" s="55"/>
      <c r="E6451" s="55">
        <v>22</v>
      </c>
      <c r="F6451" s="55">
        <v>15</v>
      </c>
      <c r="G6451" s="66">
        <v>1.3949</v>
      </c>
      <c r="H6451" s="66">
        <f t="shared" si="321"/>
        <v>1.701778</v>
      </c>
      <c r="I6451" s="55">
        <v>9</v>
      </c>
      <c r="J6451" s="55">
        <v>8</v>
      </c>
      <c r="K6451" s="55">
        <v>72</v>
      </c>
      <c r="L6451" s="55">
        <f t="shared" si="322"/>
        <v>0</v>
      </c>
      <c r="M6451" s="55">
        <f t="shared" si="323"/>
        <v>0</v>
      </c>
      <c r="N6451" s="55" t="s">
        <v>37</v>
      </c>
      <c r="O6451" s="55" t="s">
        <v>38</v>
      </c>
      <c r="P6451" s="56"/>
      <c r="Q6451" s="56"/>
    </row>
    <row r="6452" spans="1:17" ht="15" customHeight="1" x14ac:dyDescent="0.3">
      <c r="A6452" s="55">
        <v>23272</v>
      </c>
      <c r="B6452" s="55" t="s">
        <v>2158</v>
      </c>
      <c r="C6452" s="55" t="s">
        <v>2159</v>
      </c>
      <c r="D6452" s="55"/>
      <c r="E6452" s="55">
        <v>22</v>
      </c>
      <c r="F6452" s="55">
        <v>6</v>
      </c>
      <c r="G6452" s="66">
        <v>4.9949000000000003</v>
      </c>
      <c r="H6452" s="66">
        <f t="shared" si="321"/>
        <v>6.0937780000000004</v>
      </c>
      <c r="I6452" s="55">
        <v>16</v>
      </c>
      <c r="J6452" s="55">
        <v>3</v>
      </c>
      <c r="K6452" s="55">
        <v>48</v>
      </c>
      <c r="L6452" s="55">
        <f t="shared" si="322"/>
        <v>0</v>
      </c>
      <c r="M6452" s="55">
        <f t="shared" si="323"/>
        <v>0</v>
      </c>
      <c r="N6452" s="55" t="s">
        <v>37</v>
      </c>
      <c r="O6452" s="55" t="s">
        <v>307</v>
      </c>
      <c r="P6452" s="55"/>
      <c r="Q6452" s="55"/>
    </row>
    <row r="6453" spans="1:17" ht="15" customHeight="1" x14ac:dyDescent="0.3">
      <c r="A6453" s="55">
        <v>21460</v>
      </c>
      <c r="B6453" s="55" t="s">
        <v>1445</v>
      </c>
      <c r="C6453" s="55" t="s">
        <v>1446</v>
      </c>
      <c r="D6453" s="55"/>
      <c r="E6453" s="55">
        <v>10</v>
      </c>
      <c r="F6453" s="55">
        <v>12</v>
      </c>
      <c r="G6453" s="66">
        <v>3.0548999999999999</v>
      </c>
      <c r="H6453" s="66">
        <f t="shared" si="321"/>
        <v>3.3603899999999998</v>
      </c>
      <c r="I6453" s="55">
        <v>14</v>
      </c>
      <c r="J6453" s="55">
        <v>7</v>
      </c>
      <c r="K6453" s="55">
        <v>98</v>
      </c>
      <c r="L6453" s="55">
        <f t="shared" si="322"/>
        <v>0</v>
      </c>
      <c r="M6453" s="55">
        <f t="shared" si="323"/>
        <v>0</v>
      </c>
      <c r="N6453" s="55" t="s">
        <v>37</v>
      </c>
      <c r="O6453" s="55" t="s">
        <v>925</v>
      </c>
      <c r="P6453" s="56"/>
      <c r="Q6453" s="56"/>
    </row>
    <row r="6454" spans="1:17" ht="15" customHeight="1" x14ac:dyDescent="0.3">
      <c r="A6454" s="55">
        <v>10801</v>
      </c>
      <c r="B6454" s="55" t="s">
        <v>1447</v>
      </c>
      <c r="C6454" s="55" t="s">
        <v>1448</v>
      </c>
      <c r="D6454" s="55"/>
      <c r="E6454" s="55">
        <v>10</v>
      </c>
      <c r="F6454" s="55">
        <v>12</v>
      </c>
      <c r="G6454" s="66">
        <v>3.0548999999999999</v>
      </c>
      <c r="H6454" s="66">
        <f t="shared" si="321"/>
        <v>3.3603899999999998</v>
      </c>
      <c r="I6454" s="55">
        <v>12</v>
      </c>
      <c r="J6454" s="55">
        <v>6</v>
      </c>
      <c r="K6454" s="55">
        <v>72</v>
      </c>
      <c r="L6454" s="55">
        <f t="shared" si="322"/>
        <v>0</v>
      </c>
      <c r="M6454" s="55">
        <f t="shared" si="323"/>
        <v>0</v>
      </c>
      <c r="N6454" s="55" t="s">
        <v>37</v>
      </c>
      <c r="O6454" s="55" t="s">
        <v>925</v>
      </c>
      <c r="P6454" s="55"/>
      <c r="Q6454" s="55"/>
    </row>
    <row r="6455" spans="1:17" ht="15" customHeight="1" x14ac:dyDescent="0.3">
      <c r="A6455" s="55">
        <v>21458</v>
      </c>
      <c r="B6455" s="55" t="s">
        <v>1449</v>
      </c>
      <c r="C6455" s="55" t="s">
        <v>1450</v>
      </c>
      <c r="D6455" s="55"/>
      <c r="E6455" s="55">
        <v>10</v>
      </c>
      <c r="F6455" s="55">
        <v>12</v>
      </c>
      <c r="G6455" s="66">
        <v>2.1949000000000001</v>
      </c>
      <c r="H6455" s="66">
        <f t="shared" si="321"/>
        <v>2.41439</v>
      </c>
      <c r="I6455" s="55">
        <v>10</v>
      </c>
      <c r="J6455" s="55">
        <v>6</v>
      </c>
      <c r="K6455" s="55">
        <v>60</v>
      </c>
      <c r="L6455" s="55">
        <f t="shared" si="322"/>
        <v>0</v>
      </c>
      <c r="M6455" s="55">
        <f t="shared" si="323"/>
        <v>0</v>
      </c>
      <c r="N6455" s="55" t="s">
        <v>37</v>
      </c>
      <c r="O6455" s="55" t="s">
        <v>925</v>
      </c>
      <c r="P6455" s="56"/>
      <c r="Q6455" s="56"/>
    </row>
    <row r="6456" spans="1:17" ht="15" customHeight="1" x14ac:dyDescent="0.3">
      <c r="A6456" s="55">
        <v>21459</v>
      </c>
      <c r="B6456" s="55" t="s">
        <v>1451</v>
      </c>
      <c r="C6456" s="55" t="s">
        <v>1452</v>
      </c>
      <c r="D6456" s="55"/>
      <c r="E6456" s="55">
        <v>10</v>
      </c>
      <c r="F6456" s="55">
        <v>12</v>
      </c>
      <c r="G6456" s="66">
        <v>2.1949000000000001</v>
      </c>
      <c r="H6456" s="66">
        <f t="shared" si="321"/>
        <v>2.41439</v>
      </c>
      <c r="I6456" s="55">
        <v>10</v>
      </c>
      <c r="J6456" s="55">
        <v>6</v>
      </c>
      <c r="K6456" s="55">
        <v>60</v>
      </c>
      <c r="L6456" s="55">
        <f t="shared" si="322"/>
        <v>0</v>
      </c>
      <c r="M6456" s="55">
        <f t="shared" si="323"/>
        <v>0</v>
      </c>
      <c r="N6456" s="55" t="s">
        <v>37</v>
      </c>
      <c r="O6456" s="55" t="s">
        <v>925</v>
      </c>
      <c r="P6456" s="56"/>
      <c r="Q6456" s="56"/>
    </row>
    <row r="6457" spans="1:17" ht="15" customHeight="1" x14ac:dyDescent="0.3">
      <c r="A6457" s="63">
        <v>22121</v>
      </c>
      <c r="B6457" s="63" t="s">
        <v>7752</v>
      </c>
      <c r="C6457" s="63" t="s">
        <v>7753</v>
      </c>
      <c r="D6457" s="63"/>
      <c r="E6457" s="63">
        <v>22</v>
      </c>
      <c r="F6457" s="63">
        <v>15</v>
      </c>
      <c r="G6457" s="64">
        <v>1.5548999999999999</v>
      </c>
      <c r="H6457" s="64">
        <f t="shared" si="321"/>
        <v>1.8969779999999998</v>
      </c>
      <c r="I6457" s="63">
        <v>6</v>
      </c>
      <c r="J6457" s="63">
        <v>2</v>
      </c>
      <c r="K6457" s="63">
        <v>12</v>
      </c>
      <c r="L6457" s="63">
        <f t="shared" si="322"/>
        <v>0</v>
      </c>
      <c r="M6457" s="63">
        <f t="shared" si="323"/>
        <v>0</v>
      </c>
      <c r="N6457" s="63" t="s">
        <v>37</v>
      </c>
      <c r="O6457" s="63" t="s">
        <v>7625</v>
      </c>
      <c r="P6457" s="65"/>
      <c r="Q6457" s="65"/>
    </row>
    <row r="6458" spans="1:17" ht="15" customHeight="1" x14ac:dyDescent="0.3">
      <c r="A6458" s="63">
        <v>10846</v>
      </c>
      <c r="B6458" s="63" t="s">
        <v>7648</v>
      </c>
      <c r="C6458" s="63" t="s">
        <v>7649</v>
      </c>
      <c r="D6458" s="63"/>
      <c r="E6458" s="63">
        <v>22</v>
      </c>
      <c r="F6458" s="63">
        <v>15</v>
      </c>
      <c r="G6458" s="64">
        <v>2.2049000000000003</v>
      </c>
      <c r="H6458" s="64">
        <f t="shared" si="321"/>
        <v>2.6899780000000004</v>
      </c>
      <c r="I6458" s="63">
        <v>6</v>
      </c>
      <c r="J6458" s="63">
        <v>2</v>
      </c>
      <c r="K6458" s="63">
        <v>12</v>
      </c>
      <c r="L6458" s="63">
        <f t="shared" si="322"/>
        <v>0</v>
      </c>
      <c r="M6458" s="63">
        <f t="shared" si="323"/>
        <v>0</v>
      </c>
      <c r="N6458" s="63" t="s">
        <v>37</v>
      </c>
      <c r="O6458" s="63" t="s">
        <v>7625</v>
      </c>
      <c r="P6458" s="65"/>
      <c r="Q6458" s="65"/>
    </row>
    <row r="6459" spans="1:17" ht="15" customHeight="1" x14ac:dyDescent="0.3">
      <c r="A6459" s="63">
        <v>22120</v>
      </c>
      <c r="B6459" s="63" t="s">
        <v>7750</v>
      </c>
      <c r="C6459" s="63" t="s">
        <v>7751</v>
      </c>
      <c r="D6459" s="63"/>
      <c r="E6459" s="63">
        <v>22</v>
      </c>
      <c r="F6459" s="63">
        <v>24</v>
      </c>
      <c r="G6459" s="64">
        <v>0.90490000000000004</v>
      </c>
      <c r="H6459" s="64">
        <f t="shared" si="321"/>
        <v>1.1039780000000001</v>
      </c>
      <c r="I6459" s="63">
        <v>6</v>
      </c>
      <c r="J6459" s="63">
        <v>4</v>
      </c>
      <c r="K6459" s="63">
        <v>24</v>
      </c>
      <c r="L6459" s="63">
        <f t="shared" si="322"/>
        <v>0</v>
      </c>
      <c r="M6459" s="63">
        <f t="shared" si="323"/>
        <v>0</v>
      </c>
      <c r="N6459" s="63" t="s">
        <v>37</v>
      </c>
      <c r="O6459" s="63" t="s">
        <v>7625</v>
      </c>
      <c r="P6459" s="65"/>
      <c r="Q6459" s="65"/>
    </row>
    <row r="6460" spans="1:17" ht="15" customHeight="1" x14ac:dyDescent="0.3">
      <c r="A6460" s="63">
        <v>10844</v>
      </c>
      <c r="B6460" s="63" t="s">
        <v>7646</v>
      </c>
      <c r="C6460" s="63" t="s">
        <v>7647</v>
      </c>
      <c r="D6460" s="63"/>
      <c r="E6460" s="63">
        <v>22</v>
      </c>
      <c r="F6460" s="63">
        <v>12</v>
      </c>
      <c r="G6460" s="64">
        <v>1.7648999999999999</v>
      </c>
      <c r="H6460" s="64">
        <f t="shared" si="321"/>
        <v>2.153178</v>
      </c>
      <c r="I6460" s="63">
        <v>4</v>
      </c>
      <c r="J6460" s="63">
        <v>3</v>
      </c>
      <c r="K6460" s="63">
        <v>12</v>
      </c>
      <c r="L6460" s="63">
        <f t="shared" si="322"/>
        <v>0</v>
      </c>
      <c r="M6460" s="63">
        <f t="shared" si="323"/>
        <v>0</v>
      </c>
      <c r="N6460" s="63" t="s">
        <v>37</v>
      </c>
      <c r="O6460" s="63" t="s">
        <v>7625</v>
      </c>
      <c r="P6460" s="65"/>
      <c r="Q6460" s="65"/>
    </row>
    <row r="6461" spans="1:17" ht="15" customHeight="1" x14ac:dyDescent="0.3">
      <c r="A6461" s="63">
        <v>22124</v>
      </c>
      <c r="B6461" s="63" t="s">
        <v>7754</v>
      </c>
      <c r="C6461" s="63" t="s">
        <v>7755</v>
      </c>
      <c r="D6461" s="63"/>
      <c r="E6461" s="63">
        <v>22</v>
      </c>
      <c r="F6461" s="63">
        <v>12</v>
      </c>
      <c r="G6461" s="64">
        <v>2.8048999999999999</v>
      </c>
      <c r="H6461" s="64">
        <f t="shared" si="321"/>
        <v>3.4219780000000002</v>
      </c>
      <c r="I6461" s="63">
        <v>4</v>
      </c>
      <c r="J6461" s="63">
        <v>3</v>
      </c>
      <c r="K6461" s="63">
        <v>12</v>
      </c>
      <c r="L6461" s="63">
        <f t="shared" si="322"/>
        <v>0</v>
      </c>
      <c r="M6461" s="63">
        <f t="shared" si="323"/>
        <v>0</v>
      </c>
      <c r="N6461" s="63" t="s">
        <v>37</v>
      </c>
      <c r="O6461" s="63" t="s">
        <v>7625</v>
      </c>
      <c r="P6461" s="65"/>
      <c r="Q6461" s="65"/>
    </row>
    <row r="6462" spans="1:17" ht="15" customHeight="1" x14ac:dyDescent="0.3">
      <c r="A6462" s="63">
        <v>22128</v>
      </c>
      <c r="B6462" s="63" t="s">
        <v>7756</v>
      </c>
      <c r="C6462" s="63" t="s">
        <v>7757</v>
      </c>
      <c r="D6462" s="63"/>
      <c r="E6462" s="63">
        <v>22</v>
      </c>
      <c r="F6462" s="63">
        <v>10</v>
      </c>
      <c r="G6462" s="64">
        <v>2.2048999999999999</v>
      </c>
      <c r="H6462" s="64">
        <f t="shared" si="321"/>
        <v>2.689978</v>
      </c>
      <c r="I6462" s="63">
        <v>4</v>
      </c>
      <c r="J6462" s="63">
        <v>5</v>
      </c>
      <c r="K6462" s="63">
        <v>20</v>
      </c>
      <c r="L6462" s="63">
        <f t="shared" si="322"/>
        <v>0</v>
      </c>
      <c r="M6462" s="63">
        <f t="shared" si="323"/>
        <v>0</v>
      </c>
      <c r="N6462" s="63" t="s">
        <v>37</v>
      </c>
      <c r="O6462" s="63" t="s">
        <v>7625</v>
      </c>
      <c r="P6462" s="65"/>
      <c r="Q6462" s="65"/>
    </row>
    <row r="6463" spans="1:17" ht="15" customHeight="1" x14ac:dyDescent="0.3">
      <c r="A6463" s="63">
        <v>22119</v>
      </c>
      <c r="B6463" s="63" t="s">
        <v>7748</v>
      </c>
      <c r="C6463" s="63" t="s">
        <v>7749</v>
      </c>
      <c r="D6463" s="63"/>
      <c r="E6463" s="63">
        <v>22</v>
      </c>
      <c r="F6463" s="63">
        <v>24</v>
      </c>
      <c r="G6463" s="64">
        <v>0.77490000000000003</v>
      </c>
      <c r="H6463" s="64">
        <f t="shared" si="321"/>
        <v>0.94537800000000005</v>
      </c>
      <c r="I6463" s="63">
        <v>4</v>
      </c>
      <c r="J6463" s="63">
        <v>6</v>
      </c>
      <c r="K6463" s="63">
        <v>24</v>
      </c>
      <c r="L6463" s="63">
        <f t="shared" si="322"/>
        <v>0</v>
      </c>
      <c r="M6463" s="63">
        <f t="shared" si="323"/>
        <v>0</v>
      </c>
      <c r="N6463" s="63" t="s">
        <v>37</v>
      </c>
      <c r="O6463" s="63" t="s">
        <v>7625</v>
      </c>
      <c r="P6463" s="65"/>
      <c r="Q6463" s="65"/>
    </row>
    <row r="6464" spans="1:17" ht="15" customHeight="1" x14ac:dyDescent="0.3">
      <c r="A6464" s="55">
        <v>19698</v>
      </c>
      <c r="B6464" s="55" t="s">
        <v>1453</v>
      </c>
      <c r="C6464" s="55" t="s">
        <v>1454</v>
      </c>
      <c r="D6464" s="55"/>
      <c r="E6464" s="55">
        <v>22</v>
      </c>
      <c r="F6464" s="55">
        <v>6</v>
      </c>
      <c r="G6464" s="66">
        <v>1.6548999999999998</v>
      </c>
      <c r="H6464" s="66">
        <f t="shared" si="321"/>
        <v>2.0189779999999997</v>
      </c>
      <c r="I6464" s="55">
        <v>42</v>
      </c>
      <c r="J6464" s="55">
        <v>6</v>
      </c>
      <c r="K6464" s="55">
        <v>252</v>
      </c>
      <c r="L6464" s="55">
        <f t="shared" si="322"/>
        <v>0</v>
      </c>
      <c r="M6464" s="55">
        <f t="shared" si="323"/>
        <v>0</v>
      </c>
      <c r="N6464" s="55" t="s">
        <v>37</v>
      </c>
      <c r="O6464" s="55" t="s">
        <v>87</v>
      </c>
      <c r="P6464" s="55"/>
      <c r="Q6464" s="55"/>
    </row>
    <row r="6465" spans="1:17" ht="15" customHeight="1" x14ac:dyDescent="0.3">
      <c r="A6465" s="55">
        <v>19700</v>
      </c>
      <c r="B6465" s="55" t="s">
        <v>1455</v>
      </c>
      <c r="C6465" s="55" t="s">
        <v>1456</v>
      </c>
      <c r="D6465" s="55"/>
      <c r="E6465" s="55">
        <v>22</v>
      </c>
      <c r="F6465" s="55">
        <v>6</v>
      </c>
      <c r="G6465" s="66">
        <v>1.6548999999999998</v>
      </c>
      <c r="H6465" s="66">
        <f t="shared" si="321"/>
        <v>2.0189779999999997</v>
      </c>
      <c r="I6465" s="55">
        <v>42</v>
      </c>
      <c r="J6465" s="55">
        <v>6</v>
      </c>
      <c r="K6465" s="55">
        <v>252</v>
      </c>
      <c r="L6465" s="55">
        <f t="shared" si="322"/>
        <v>0</v>
      </c>
      <c r="M6465" s="55">
        <f t="shared" si="323"/>
        <v>0</v>
      </c>
      <c r="N6465" s="55" t="s">
        <v>37</v>
      </c>
      <c r="O6465" s="55" t="s">
        <v>87</v>
      </c>
      <c r="P6465" s="55"/>
      <c r="Q6465" s="55"/>
    </row>
    <row r="6466" spans="1:17" ht="15" customHeight="1" x14ac:dyDescent="0.3">
      <c r="A6466" s="55">
        <v>19697</v>
      </c>
      <c r="B6466" s="55" t="s">
        <v>1457</v>
      </c>
      <c r="C6466" s="55" t="s">
        <v>1458</v>
      </c>
      <c r="D6466" s="55"/>
      <c r="E6466" s="55">
        <v>22</v>
      </c>
      <c r="F6466" s="55">
        <v>6</v>
      </c>
      <c r="G6466" s="66">
        <v>1.6548999999999998</v>
      </c>
      <c r="H6466" s="66">
        <f t="shared" si="321"/>
        <v>2.0189779999999997</v>
      </c>
      <c r="I6466" s="55">
        <v>42</v>
      </c>
      <c r="J6466" s="55">
        <v>6</v>
      </c>
      <c r="K6466" s="55">
        <v>252</v>
      </c>
      <c r="L6466" s="55">
        <f t="shared" si="322"/>
        <v>0</v>
      </c>
      <c r="M6466" s="55">
        <f t="shared" si="323"/>
        <v>0</v>
      </c>
      <c r="N6466" s="55" t="s">
        <v>37</v>
      </c>
      <c r="O6466" s="55" t="s">
        <v>87</v>
      </c>
      <c r="P6466" s="55"/>
      <c r="Q6466" s="55"/>
    </row>
    <row r="6467" spans="1:17" ht="15" customHeight="1" x14ac:dyDescent="0.3">
      <c r="A6467" s="55">
        <v>19696</v>
      </c>
      <c r="B6467" s="55" t="s">
        <v>1459</v>
      </c>
      <c r="C6467" s="55" t="s">
        <v>1460</v>
      </c>
      <c r="D6467" s="55"/>
      <c r="E6467" s="55">
        <v>22</v>
      </c>
      <c r="F6467" s="55">
        <v>6</v>
      </c>
      <c r="G6467" s="66">
        <v>1.6548999999999998</v>
      </c>
      <c r="H6467" s="66">
        <f t="shared" si="321"/>
        <v>2.0189779999999997</v>
      </c>
      <c r="I6467" s="55">
        <v>42</v>
      </c>
      <c r="J6467" s="55">
        <v>6</v>
      </c>
      <c r="K6467" s="55">
        <v>252</v>
      </c>
      <c r="L6467" s="55">
        <f t="shared" si="322"/>
        <v>0</v>
      </c>
      <c r="M6467" s="55">
        <f t="shared" si="323"/>
        <v>0</v>
      </c>
      <c r="N6467" s="55" t="s">
        <v>37</v>
      </c>
      <c r="O6467" s="55" t="s">
        <v>87</v>
      </c>
      <c r="P6467" s="55"/>
      <c r="Q6467" s="55"/>
    </row>
    <row r="6468" spans="1:17" ht="15" customHeight="1" x14ac:dyDescent="0.3">
      <c r="A6468" s="55">
        <v>19693</v>
      </c>
      <c r="B6468" s="55" t="s">
        <v>1461</v>
      </c>
      <c r="C6468" s="55" t="s">
        <v>1462</v>
      </c>
      <c r="D6468" s="55"/>
      <c r="E6468" s="55">
        <v>22</v>
      </c>
      <c r="F6468" s="55">
        <v>6</v>
      </c>
      <c r="G6468" s="66">
        <v>1.6548999999999998</v>
      </c>
      <c r="H6468" s="66">
        <f t="shared" si="321"/>
        <v>2.0189779999999997</v>
      </c>
      <c r="I6468" s="55">
        <v>42</v>
      </c>
      <c r="J6468" s="55">
        <v>6</v>
      </c>
      <c r="K6468" s="55">
        <v>252</v>
      </c>
      <c r="L6468" s="55">
        <f t="shared" si="322"/>
        <v>0</v>
      </c>
      <c r="M6468" s="55">
        <f t="shared" si="323"/>
        <v>0</v>
      </c>
      <c r="N6468" s="55" t="s">
        <v>37</v>
      </c>
      <c r="O6468" s="55" t="s">
        <v>87</v>
      </c>
      <c r="P6468" s="55"/>
      <c r="Q6468" s="55"/>
    </row>
    <row r="6469" spans="1:17" ht="15" customHeight="1" x14ac:dyDescent="0.3">
      <c r="A6469" s="55">
        <v>19692</v>
      </c>
      <c r="B6469" s="55" t="s">
        <v>1463</v>
      </c>
      <c r="C6469" s="55" t="s">
        <v>1464</v>
      </c>
      <c r="D6469" s="55"/>
      <c r="E6469" s="55">
        <v>22</v>
      </c>
      <c r="F6469" s="55">
        <v>6</v>
      </c>
      <c r="G6469" s="66">
        <v>1.6548999999999998</v>
      </c>
      <c r="H6469" s="66">
        <f t="shared" si="321"/>
        <v>2.0189779999999997</v>
      </c>
      <c r="I6469" s="55">
        <v>42</v>
      </c>
      <c r="J6469" s="55">
        <v>6</v>
      </c>
      <c r="K6469" s="55">
        <v>252</v>
      </c>
      <c r="L6469" s="55">
        <f t="shared" si="322"/>
        <v>0</v>
      </c>
      <c r="M6469" s="55">
        <f t="shared" si="323"/>
        <v>0</v>
      </c>
      <c r="N6469" s="55" t="s">
        <v>37</v>
      </c>
      <c r="O6469" s="55" t="s">
        <v>87</v>
      </c>
      <c r="P6469" s="55"/>
      <c r="Q6469" s="55"/>
    </row>
    <row r="6470" spans="1:17" ht="15" customHeight="1" x14ac:dyDescent="0.3">
      <c r="A6470" s="55">
        <v>19695</v>
      </c>
      <c r="B6470" s="55" t="s">
        <v>1465</v>
      </c>
      <c r="C6470" s="55" t="s">
        <v>1466</v>
      </c>
      <c r="D6470" s="55"/>
      <c r="E6470" s="55">
        <v>22</v>
      </c>
      <c r="F6470" s="55">
        <v>6</v>
      </c>
      <c r="G6470" s="66">
        <v>1.6548999999999998</v>
      </c>
      <c r="H6470" s="66">
        <f t="shared" si="321"/>
        <v>2.0189779999999997</v>
      </c>
      <c r="I6470" s="55">
        <v>42</v>
      </c>
      <c r="J6470" s="55">
        <v>6</v>
      </c>
      <c r="K6470" s="55">
        <v>252</v>
      </c>
      <c r="L6470" s="55">
        <f t="shared" si="322"/>
        <v>0</v>
      </c>
      <c r="M6470" s="55">
        <f t="shared" si="323"/>
        <v>0</v>
      </c>
      <c r="N6470" s="55" t="s">
        <v>37</v>
      </c>
      <c r="O6470" s="55" t="s">
        <v>87</v>
      </c>
      <c r="P6470" s="55"/>
      <c r="Q6470" s="55"/>
    </row>
    <row r="6471" spans="1:17" ht="15" customHeight="1" x14ac:dyDescent="0.3">
      <c r="A6471" s="55">
        <v>23223</v>
      </c>
      <c r="B6471" s="55" t="s">
        <v>2086</v>
      </c>
      <c r="C6471" s="55" t="s">
        <v>2087</v>
      </c>
      <c r="D6471" s="55"/>
      <c r="E6471" s="55">
        <v>22</v>
      </c>
      <c r="F6471" s="55">
        <v>24</v>
      </c>
      <c r="G6471" s="66">
        <v>0.49489999999999995</v>
      </c>
      <c r="H6471" s="66">
        <f t="shared" si="321"/>
        <v>0.60377799999999993</v>
      </c>
      <c r="I6471" s="55">
        <v>14</v>
      </c>
      <c r="J6471" s="55">
        <v>6</v>
      </c>
      <c r="K6471" s="55">
        <v>84</v>
      </c>
      <c r="L6471" s="55">
        <f t="shared" si="322"/>
        <v>0</v>
      </c>
      <c r="M6471" s="55">
        <f t="shared" si="323"/>
        <v>0</v>
      </c>
      <c r="N6471" s="55" t="s">
        <v>37</v>
      </c>
      <c r="O6471" s="55" t="s">
        <v>87</v>
      </c>
      <c r="P6471" s="55"/>
      <c r="Q6471" s="55"/>
    </row>
    <row r="6472" spans="1:17" ht="15" customHeight="1" x14ac:dyDescent="0.3">
      <c r="A6472" s="55">
        <v>23222</v>
      </c>
      <c r="B6472" s="55" t="s">
        <v>2084</v>
      </c>
      <c r="C6472" s="55" t="s">
        <v>2085</v>
      </c>
      <c r="D6472" s="55"/>
      <c r="E6472" s="55">
        <v>22</v>
      </c>
      <c r="F6472" s="55">
        <v>24</v>
      </c>
      <c r="G6472" s="66">
        <v>0.69490000000000007</v>
      </c>
      <c r="H6472" s="66">
        <f t="shared" si="321"/>
        <v>0.84777800000000014</v>
      </c>
      <c r="I6472" s="55">
        <v>7</v>
      </c>
      <c r="J6472" s="55">
        <v>6</v>
      </c>
      <c r="K6472" s="55">
        <v>42</v>
      </c>
      <c r="L6472" s="55">
        <f t="shared" si="322"/>
        <v>0</v>
      </c>
      <c r="M6472" s="55">
        <f t="shared" si="323"/>
        <v>0</v>
      </c>
      <c r="N6472" s="55" t="s">
        <v>37</v>
      </c>
      <c r="O6472" s="55" t="s">
        <v>87</v>
      </c>
      <c r="P6472" s="55"/>
      <c r="Q6472" s="55"/>
    </row>
    <row r="6473" spans="1:17" ht="15" customHeight="1" x14ac:dyDescent="0.3">
      <c r="A6473" s="55">
        <v>23220</v>
      </c>
      <c r="B6473" s="55" t="s">
        <v>2082</v>
      </c>
      <c r="C6473" s="55" t="s">
        <v>2083</v>
      </c>
      <c r="D6473" s="55"/>
      <c r="E6473" s="55">
        <v>22</v>
      </c>
      <c r="F6473" s="55">
        <v>24</v>
      </c>
      <c r="G6473" s="66">
        <v>0.55490000000000006</v>
      </c>
      <c r="H6473" s="66">
        <f t="shared" si="321"/>
        <v>0.67697800000000008</v>
      </c>
      <c r="I6473" s="55">
        <v>10</v>
      </c>
      <c r="J6473" s="55">
        <v>7</v>
      </c>
      <c r="K6473" s="55">
        <v>70</v>
      </c>
      <c r="L6473" s="55">
        <f t="shared" si="322"/>
        <v>0</v>
      </c>
      <c r="M6473" s="55">
        <f t="shared" si="323"/>
        <v>0</v>
      </c>
      <c r="N6473" s="55" t="s">
        <v>37</v>
      </c>
      <c r="O6473" s="55" t="s">
        <v>41</v>
      </c>
      <c r="P6473" s="55"/>
      <c r="Q6473" s="55"/>
    </row>
    <row r="6474" spans="1:17" ht="15" customHeight="1" x14ac:dyDescent="0.3">
      <c r="A6474" s="55">
        <v>23224</v>
      </c>
      <c r="B6474" s="55" t="s">
        <v>2088</v>
      </c>
      <c r="C6474" s="55" t="s">
        <v>2089</v>
      </c>
      <c r="D6474" s="55"/>
      <c r="E6474" s="55">
        <v>22</v>
      </c>
      <c r="F6474" s="55">
        <v>24</v>
      </c>
      <c r="G6474" s="66">
        <v>0.49489999999999995</v>
      </c>
      <c r="H6474" s="66">
        <f t="shared" si="321"/>
        <v>0.60377799999999993</v>
      </c>
      <c r="I6474" s="55">
        <v>10</v>
      </c>
      <c r="J6474" s="55">
        <v>5</v>
      </c>
      <c r="K6474" s="55">
        <v>50</v>
      </c>
      <c r="L6474" s="55">
        <f t="shared" si="322"/>
        <v>0</v>
      </c>
      <c r="M6474" s="55">
        <f t="shared" si="323"/>
        <v>0</v>
      </c>
      <c r="N6474" s="55" t="s">
        <v>37</v>
      </c>
      <c r="O6474" s="55" t="s">
        <v>637</v>
      </c>
      <c r="P6474" s="55"/>
      <c r="Q6474" s="55"/>
    </row>
    <row r="6475" spans="1:17" ht="15" customHeight="1" x14ac:dyDescent="0.3">
      <c r="A6475" s="55">
        <v>19256</v>
      </c>
      <c r="B6475" s="55" t="s">
        <v>1467</v>
      </c>
      <c r="C6475" s="55" t="s">
        <v>1468</v>
      </c>
      <c r="D6475" s="55"/>
      <c r="E6475" s="55">
        <v>22</v>
      </c>
      <c r="F6475" s="55">
        <v>24</v>
      </c>
      <c r="G6475" s="66">
        <v>0.8549000000000001</v>
      </c>
      <c r="H6475" s="66">
        <f t="shared" si="321"/>
        <v>1.0429780000000002</v>
      </c>
      <c r="I6475" s="55">
        <v>6</v>
      </c>
      <c r="J6475" s="55">
        <v>6</v>
      </c>
      <c r="K6475" s="55">
        <v>36</v>
      </c>
      <c r="L6475" s="55">
        <f t="shared" si="322"/>
        <v>0</v>
      </c>
      <c r="M6475" s="55">
        <f t="shared" si="323"/>
        <v>0</v>
      </c>
      <c r="N6475" s="55" t="s">
        <v>37</v>
      </c>
      <c r="O6475" s="55" t="s">
        <v>307</v>
      </c>
      <c r="P6475" s="56"/>
      <c r="Q6475" s="56"/>
    </row>
    <row r="6476" spans="1:17" ht="15" customHeight="1" x14ac:dyDescent="0.3">
      <c r="A6476" s="55">
        <v>23218</v>
      </c>
      <c r="B6476" s="55" t="s">
        <v>2078</v>
      </c>
      <c r="C6476" s="55" t="s">
        <v>2079</v>
      </c>
      <c r="D6476" s="55"/>
      <c r="E6476" s="55">
        <v>22</v>
      </c>
      <c r="F6476" s="55">
        <v>24</v>
      </c>
      <c r="G6476" s="66">
        <v>0.45490000000000003</v>
      </c>
      <c r="H6476" s="66">
        <f t="shared" si="321"/>
        <v>0.55497799999999997</v>
      </c>
      <c r="I6476" s="55">
        <v>8</v>
      </c>
      <c r="J6476" s="55">
        <v>7</v>
      </c>
      <c r="K6476" s="55">
        <v>56</v>
      </c>
      <c r="L6476" s="55">
        <f t="shared" si="322"/>
        <v>0</v>
      </c>
      <c r="M6476" s="55">
        <f t="shared" si="323"/>
        <v>0</v>
      </c>
      <c r="N6476" s="55" t="s">
        <v>37</v>
      </c>
      <c r="O6476" s="55" t="s">
        <v>307</v>
      </c>
      <c r="P6476" s="56"/>
      <c r="Q6476" s="56"/>
    </row>
    <row r="6477" spans="1:17" ht="15" customHeight="1" x14ac:dyDescent="0.3">
      <c r="A6477" s="55">
        <v>19259</v>
      </c>
      <c r="B6477" s="55" t="s">
        <v>1469</v>
      </c>
      <c r="C6477" s="55" t="s">
        <v>1470</v>
      </c>
      <c r="D6477" s="55"/>
      <c r="E6477" s="55">
        <v>22</v>
      </c>
      <c r="F6477" s="55">
        <v>40</v>
      </c>
      <c r="G6477" s="66">
        <v>0.69489999999999996</v>
      </c>
      <c r="H6477" s="66">
        <f t="shared" si="321"/>
        <v>0.84777799999999992</v>
      </c>
      <c r="I6477" s="55">
        <v>12</v>
      </c>
      <c r="J6477" s="55">
        <v>5</v>
      </c>
      <c r="K6477" s="55">
        <v>60</v>
      </c>
      <c r="L6477" s="55">
        <f t="shared" si="322"/>
        <v>0</v>
      </c>
      <c r="M6477" s="55">
        <f t="shared" si="323"/>
        <v>0</v>
      </c>
      <c r="N6477" s="55" t="s">
        <v>37</v>
      </c>
      <c r="O6477" s="55" t="s">
        <v>307</v>
      </c>
      <c r="P6477" s="55"/>
      <c r="Q6477" s="55"/>
    </row>
    <row r="6478" spans="1:17" ht="15" customHeight="1" x14ac:dyDescent="0.3">
      <c r="A6478" s="55">
        <v>19260</v>
      </c>
      <c r="B6478" s="55" t="s">
        <v>1471</v>
      </c>
      <c r="C6478" s="55" t="s">
        <v>1472</v>
      </c>
      <c r="D6478" s="55"/>
      <c r="E6478" s="55">
        <v>22</v>
      </c>
      <c r="F6478" s="55">
        <v>40</v>
      </c>
      <c r="G6478" s="66">
        <v>0.75490000000000002</v>
      </c>
      <c r="H6478" s="66">
        <f t="shared" si="321"/>
        <v>0.92097800000000007</v>
      </c>
      <c r="I6478" s="55">
        <v>10</v>
      </c>
      <c r="J6478" s="55">
        <v>6</v>
      </c>
      <c r="K6478" s="55">
        <v>60</v>
      </c>
      <c r="L6478" s="55">
        <f t="shared" si="322"/>
        <v>0</v>
      </c>
      <c r="M6478" s="55">
        <f t="shared" si="323"/>
        <v>0</v>
      </c>
      <c r="N6478" s="55" t="s">
        <v>37</v>
      </c>
      <c r="O6478" s="55" t="s">
        <v>307</v>
      </c>
      <c r="P6478" s="55"/>
      <c r="Q6478" s="55"/>
    </row>
    <row r="6479" spans="1:17" ht="15" customHeight="1" x14ac:dyDescent="0.3">
      <c r="A6479" s="55">
        <v>19251</v>
      </c>
      <c r="B6479" s="55" t="s">
        <v>1473</v>
      </c>
      <c r="C6479" s="55" t="s">
        <v>1474</v>
      </c>
      <c r="D6479" s="55"/>
      <c r="E6479" s="55">
        <v>22</v>
      </c>
      <c r="F6479" s="55">
        <v>24</v>
      </c>
      <c r="G6479" s="66">
        <v>0.3649</v>
      </c>
      <c r="H6479" s="66">
        <f t="shared" si="321"/>
        <v>0.44517800000000002</v>
      </c>
      <c r="I6479" s="55">
        <v>12</v>
      </c>
      <c r="J6479" s="55">
        <v>7</v>
      </c>
      <c r="K6479" s="55">
        <v>84</v>
      </c>
      <c r="L6479" s="55">
        <f t="shared" si="322"/>
        <v>0</v>
      </c>
      <c r="M6479" s="55">
        <f t="shared" si="323"/>
        <v>0</v>
      </c>
      <c r="N6479" s="55" t="s">
        <v>37</v>
      </c>
      <c r="O6479" s="55" t="s">
        <v>307</v>
      </c>
      <c r="P6479" s="55"/>
      <c r="Q6479" s="55"/>
    </row>
    <row r="6480" spans="1:17" ht="15" customHeight="1" x14ac:dyDescent="0.3">
      <c r="A6480" s="55">
        <v>19249</v>
      </c>
      <c r="B6480" s="55" t="s">
        <v>1475</v>
      </c>
      <c r="C6480" s="55" t="s">
        <v>1476</v>
      </c>
      <c r="D6480" s="55"/>
      <c r="E6480" s="55">
        <v>22</v>
      </c>
      <c r="F6480" s="55">
        <v>24</v>
      </c>
      <c r="G6480" s="66">
        <v>0.3649</v>
      </c>
      <c r="H6480" s="66">
        <f t="shared" si="321"/>
        <v>0.44517800000000002</v>
      </c>
      <c r="I6480" s="55">
        <v>12</v>
      </c>
      <c r="J6480" s="55">
        <v>7</v>
      </c>
      <c r="K6480" s="55">
        <v>84</v>
      </c>
      <c r="L6480" s="55">
        <f t="shared" si="322"/>
        <v>0</v>
      </c>
      <c r="M6480" s="55">
        <f t="shared" si="323"/>
        <v>0</v>
      </c>
      <c r="N6480" s="55" t="s">
        <v>37</v>
      </c>
      <c r="O6480" s="55" t="s">
        <v>307</v>
      </c>
      <c r="P6480" s="55"/>
      <c r="Q6480" s="55"/>
    </row>
    <row r="6481" spans="1:17" ht="15" customHeight="1" x14ac:dyDescent="0.3">
      <c r="A6481" s="55">
        <v>19253</v>
      </c>
      <c r="B6481" s="55" t="s">
        <v>1477</v>
      </c>
      <c r="C6481" s="55" t="s">
        <v>1478</v>
      </c>
      <c r="D6481" s="55"/>
      <c r="E6481" s="55">
        <v>22</v>
      </c>
      <c r="F6481" s="55">
        <v>24</v>
      </c>
      <c r="G6481" s="66">
        <v>0.72489999999999999</v>
      </c>
      <c r="H6481" s="66">
        <f t="shared" si="321"/>
        <v>0.884378</v>
      </c>
      <c r="I6481" s="55">
        <v>7</v>
      </c>
      <c r="J6481" s="55">
        <v>7</v>
      </c>
      <c r="K6481" s="55">
        <v>49</v>
      </c>
      <c r="L6481" s="55">
        <f t="shared" si="322"/>
        <v>0</v>
      </c>
      <c r="M6481" s="55">
        <f t="shared" si="323"/>
        <v>0</v>
      </c>
      <c r="N6481" s="55" t="s">
        <v>37</v>
      </c>
      <c r="O6481" s="55" t="s">
        <v>307</v>
      </c>
      <c r="P6481" s="55"/>
      <c r="Q6481" s="55"/>
    </row>
    <row r="6482" spans="1:17" ht="15" customHeight="1" x14ac:dyDescent="0.3">
      <c r="A6482" s="55">
        <v>19252</v>
      </c>
      <c r="B6482" s="55" t="s">
        <v>1479</v>
      </c>
      <c r="C6482" s="55" t="s">
        <v>1480</v>
      </c>
      <c r="D6482" s="55"/>
      <c r="E6482" s="55">
        <v>22</v>
      </c>
      <c r="F6482" s="55">
        <v>24</v>
      </c>
      <c r="G6482" s="66">
        <v>0.72489999999999999</v>
      </c>
      <c r="H6482" s="66">
        <f t="shared" si="321"/>
        <v>0.884378</v>
      </c>
      <c r="I6482" s="55">
        <v>7</v>
      </c>
      <c r="J6482" s="55">
        <v>7</v>
      </c>
      <c r="K6482" s="55">
        <v>49</v>
      </c>
      <c r="L6482" s="55">
        <f t="shared" si="322"/>
        <v>0</v>
      </c>
      <c r="M6482" s="55">
        <f t="shared" si="323"/>
        <v>0</v>
      </c>
      <c r="N6482" s="55" t="s">
        <v>37</v>
      </c>
      <c r="O6482" s="55" t="s">
        <v>307</v>
      </c>
      <c r="P6482" s="55"/>
      <c r="Q6482" s="55"/>
    </row>
    <row r="6483" spans="1:17" ht="15" customHeight="1" x14ac:dyDescent="0.3">
      <c r="A6483" s="55">
        <v>19255</v>
      </c>
      <c r="B6483" s="55" t="s">
        <v>1481</v>
      </c>
      <c r="C6483" s="55" t="s">
        <v>1482</v>
      </c>
      <c r="D6483" s="55"/>
      <c r="E6483" s="55">
        <v>22</v>
      </c>
      <c r="F6483" s="55">
        <v>24</v>
      </c>
      <c r="G6483" s="66">
        <v>1.0949</v>
      </c>
      <c r="H6483" s="66">
        <f t="shared" si="321"/>
        <v>1.3357779999999999</v>
      </c>
      <c r="I6483" s="55">
        <v>6</v>
      </c>
      <c r="J6483" s="55">
        <v>7</v>
      </c>
      <c r="K6483" s="55">
        <v>42</v>
      </c>
      <c r="L6483" s="55">
        <f t="shared" si="322"/>
        <v>0</v>
      </c>
      <c r="M6483" s="55">
        <f t="shared" si="323"/>
        <v>0</v>
      </c>
      <c r="N6483" s="55" t="s">
        <v>37</v>
      </c>
      <c r="O6483" s="55" t="s">
        <v>307</v>
      </c>
      <c r="P6483" s="55"/>
      <c r="Q6483" s="55"/>
    </row>
    <row r="6484" spans="1:17" ht="15" customHeight="1" x14ac:dyDescent="0.3">
      <c r="A6484" s="55">
        <v>19254</v>
      </c>
      <c r="B6484" s="55" t="s">
        <v>1483</v>
      </c>
      <c r="C6484" s="55" t="s">
        <v>1484</v>
      </c>
      <c r="D6484" s="55"/>
      <c r="E6484" s="55">
        <v>22</v>
      </c>
      <c r="F6484" s="55">
        <v>24</v>
      </c>
      <c r="G6484" s="66">
        <v>1.0949</v>
      </c>
      <c r="H6484" s="66">
        <f t="shared" si="321"/>
        <v>1.3357779999999999</v>
      </c>
      <c r="I6484" s="55">
        <v>6</v>
      </c>
      <c r="J6484" s="55">
        <v>7</v>
      </c>
      <c r="K6484" s="55">
        <v>42</v>
      </c>
      <c r="L6484" s="55">
        <f t="shared" si="322"/>
        <v>0</v>
      </c>
      <c r="M6484" s="55">
        <f t="shared" si="323"/>
        <v>0</v>
      </c>
      <c r="N6484" s="55" t="s">
        <v>37</v>
      </c>
      <c r="O6484" s="55" t="s">
        <v>307</v>
      </c>
      <c r="P6484" s="55"/>
      <c r="Q6484" s="55"/>
    </row>
    <row r="6485" spans="1:17" ht="15" customHeight="1" x14ac:dyDescent="0.3">
      <c r="A6485" s="55">
        <v>19258</v>
      </c>
      <c r="B6485" s="55" t="s">
        <v>1485</v>
      </c>
      <c r="C6485" s="55" t="s">
        <v>1486</v>
      </c>
      <c r="D6485" s="55"/>
      <c r="E6485" s="55">
        <v>22</v>
      </c>
      <c r="F6485" s="55">
        <v>20</v>
      </c>
      <c r="G6485" s="66">
        <v>0.75490000000000002</v>
      </c>
      <c r="H6485" s="66">
        <f t="shared" si="321"/>
        <v>0.92097800000000007</v>
      </c>
      <c r="I6485" s="55">
        <v>10</v>
      </c>
      <c r="J6485" s="55">
        <v>5</v>
      </c>
      <c r="K6485" s="55">
        <v>50</v>
      </c>
      <c r="L6485" s="55">
        <f t="shared" si="322"/>
        <v>0</v>
      </c>
      <c r="M6485" s="55">
        <f t="shared" si="323"/>
        <v>0</v>
      </c>
      <c r="N6485" s="55" t="s">
        <v>37</v>
      </c>
      <c r="O6485" s="55" t="s">
        <v>307</v>
      </c>
      <c r="P6485" s="56"/>
      <c r="Q6485" s="56"/>
    </row>
    <row r="6486" spans="1:17" ht="15" customHeight="1" x14ac:dyDescent="0.3">
      <c r="A6486" s="55">
        <v>23216</v>
      </c>
      <c r="B6486" s="55" t="s">
        <v>2074</v>
      </c>
      <c r="C6486" s="55" t="s">
        <v>2075</v>
      </c>
      <c r="D6486" s="55"/>
      <c r="E6486" s="55">
        <v>22</v>
      </c>
      <c r="F6486" s="55">
        <v>24</v>
      </c>
      <c r="G6486" s="66">
        <v>0.49489999999999995</v>
      </c>
      <c r="H6486" s="66">
        <f t="shared" si="321"/>
        <v>0.60377799999999993</v>
      </c>
      <c r="I6486" s="55">
        <v>8</v>
      </c>
      <c r="J6486" s="55">
        <v>5</v>
      </c>
      <c r="K6486" s="55">
        <v>40</v>
      </c>
      <c r="L6486" s="55">
        <f t="shared" si="322"/>
        <v>0</v>
      </c>
      <c r="M6486" s="55">
        <f t="shared" si="323"/>
        <v>0</v>
      </c>
      <c r="N6486" s="55" t="s">
        <v>37</v>
      </c>
      <c r="O6486" s="55" t="s">
        <v>184</v>
      </c>
      <c r="P6486" s="55"/>
      <c r="Q6486" s="55"/>
    </row>
    <row r="6487" spans="1:17" ht="15" customHeight="1" x14ac:dyDescent="0.3">
      <c r="A6487" s="55">
        <v>23215</v>
      </c>
      <c r="B6487" s="55" t="s">
        <v>2072</v>
      </c>
      <c r="C6487" s="55" t="s">
        <v>2073</v>
      </c>
      <c r="D6487" s="55"/>
      <c r="E6487" s="55">
        <v>22</v>
      </c>
      <c r="F6487" s="55">
        <v>32</v>
      </c>
      <c r="G6487" s="66">
        <v>0.79490000000000005</v>
      </c>
      <c r="H6487" s="66">
        <f t="shared" si="321"/>
        <v>0.96977800000000003</v>
      </c>
      <c r="I6487" s="55">
        <v>7</v>
      </c>
      <c r="J6487" s="55">
        <v>4</v>
      </c>
      <c r="K6487" s="55">
        <v>28</v>
      </c>
      <c r="L6487" s="55">
        <f t="shared" si="322"/>
        <v>0</v>
      </c>
      <c r="M6487" s="55">
        <f t="shared" si="323"/>
        <v>0</v>
      </c>
      <c r="N6487" s="55" t="s">
        <v>37</v>
      </c>
      <c r="O6487" s="55" t="s">
        <v>184</v>
      </c>
      <c r="P6487" s="55"/>
      <c r="Q6487" s="55"/>
    </row>
    <row r="6488" spans="1:17" ht="15" customHeight="1" x14ac:dyDescent="0.3">
      <c r="A6488" s="55">
        <v>23214</v>
      </c>
      <c r="B6488" s="55" t="s">
        <v>2070</v>
      </c>
      <c r="C6488" s="55" t="s">
        <v>2071</v>
      </c>
      <c r="D6488" s="55"/>
      <c r="E6488" s="55">
        <v>22</v>
      </c>
      <c r="F6488" s="55">
        <v>32</v>
      </c>
      <c r="G6488" s="66">
        <v>0.79490000000000005</v>
      </c>
      <c r="H6488" s="66">
        <f t="shared" si="321"/>
        <v>0.96977800000000003</v>
      </c>
      <c r="I6488" s="55">
        <v>7</v>
      </c>
      <c r="J6488" s="55">
        <v>4</v>
      </c>
      <c r="K6488" s="55">
        <v>28</v>
      </c>
      <c r="L6488" s="55">
        <f t="shared" si="322"/>
        <v>0</v>
      </c>
      <c r="M6488" s="55">
        <f t="shared" si="323"/>
        <v>0</v>
      </c>
      <c r="N6488" s="55" t="s">
        <v>37</v>
      </c>
      <c r="O6488" s="55" t="s">
        <v>184</v>
      </c>
      <c r="P6488" s="55"/>
      <c r="Q6488" s="55"/>
    </row>
    <row r="6489" spans="1:17" ht="15" customHeight="1" x14ac:dyDescent="0.3">
      <c r="A6489" s="55">
        <v>23230</v>
      </c>
      <c r="B6489" s="55" t="s">
        <v>2100</v>
      </c>
      <c r="C6489" s="55" t="s">
        <v>2101</v>
      </c>
      <c r="D6489" s="55"/>
      <c r="E6489" s="55">
        <v>22</v>
      </c>
      <c r="F6489" s="55">
        <v>12</v>
      </c>
      <c r="G6489" s="66">
        <v>0.79490000000000005</v>
      </c>
      <c r="H6489" s="66">
        <f t="shared" si="321"/>
        <v>0.96977800000000003</v>
      </c>
      <c r="I6489" s="55">
        <v>24</v>
      </c>
      <c r="J6489" s="55">
        <v>4</v>
      </c>
      <c r="K6489" s="55">
        <v>96</v>
      </c>
      <c r="L6489" s="55">
        <f t="shared" si="322"/>
        <v>0</v>
      </c>
      <c r="M6489" s="55">
        <f t="shared" si="323"/>
        <v>0</v>
      </c>
      <c r="N6489" s="55" t="s">
        <v>37</v>
      </c>
      <c r="O6489" s="55" t="s">
        <v>619</v>
      </c>
      <c r="P6489" s="55"/>
      <c r="Q6489" s="55"/>
    </row>
    <row r="6490" spans="1:17" ht="15" customHeight="1" x14ac:dyDescent="0.3">
      <c r="A6490" s="55">
        <v>23229</v>
      </c>
      <c r="B6490" s="55" t="s">
        <v>2098</v>
      </c>
      <c r="C6490" s="55" t="s">
        <v>2099</v>
      </c>
      <c r="D6490" s="55"/>
      <c r="E6490" s="55">
        <v>22</v>
      </c>
      <c r="F6490" s="55">
        <v>12</v>
      </c>
      <c r="G6490" s="66">
        <v>0.79490000000000005</v>
      </c>
      <c r="H6490" s="66">
        <f t="shared" si="321"/>
        <v>0.96977800000000003</v>
      </c>
      <c r="I6490" s="55">
        <v>24</v>
      </c>
      <c r="J6490" s="55">
        <v>4</v>
      </c>
      <c r="K6490" s="55">
        <v>96</v>
      </c>
      <c r="L6490" s="55">
        <f t="shared" si="322"/>
        <v>0</v>
      </c>
      <c r="M6490" s="55">
        <f t="shared" si="323"/>
        <v>0</v>
      </c>
      <c r="N6490" s="55" t="s">
        <v>37</v>
      </c>
      <c r="O6490" s="55" t="s">
        <v>619</v>
      </c>
      <c r="P6490" s="55"/>
      <c r="Q6490" s="55"/>
    </row>
    <row r="6491" spans="1:17" ht="15" customHeight="1" x14ac:dyDescent="0.3">
      <c r="A6491" s="55">
        <v>23226</v>
      </c>
      <c r="B6491" s="55" t="s">
        <v>2092</v>
      </c>
      <c r="C6491" s="55" t="s">
        <v>2093</v>
      </c>
      <c r="D6491" s="55"/>
      <c r="E6491" s="55">
        <v>22</v>
      </c>
      <c r="F6491" s="55">
        <v>12</v>
      </c>
      <c r="G6491" s="66">
        <v>0.75490000000000002</v>
      </c>
      <c r="H6491" s="66">
        <f t="shared" si="321"/>
        <v>0.92097800000000007</v>
      </c>
      <c r="I6491" s="55">
        <v>16</v>
      </c>
      <c r="J6491" s="55">
        <v>7</v>
      </c>
      <c r="K6491" s="55">
        <v>112</v>
      </c>
      <c r="L6491" s="55">
        <f t="shared" si="322"/>
        <v>0</v>
      </c>
      <c r="M6491" s="55">
        <f t="shared" si="323"/>
        <v>0</v>
      </c>
      <c r="N6491" s="55" t="s">
        <v>37</v>
      </c>
      <c r="O6491" s="55" t="s">
        <v>619</v>
      </c>
      <c r="P6491" s="55"/>
      <c r="Q6491" s="55"/>
    </row>
    <row r="6492" spans="1:17" ht="15" customHeight="1" x14ac:dyDescent="0.3">
      <c r="A6492" s="55">
        <v>23228</v>
      </c>
      <c r="B6492" s="55" t="s">
        <v>2096</v>
      </c>
      <c r="C6492" s="55" t="s">
        <v>2097</v>
      </c>
      <c r="D6492" s="55"/>
      <c r="E6492" s="55">
        <v>22</v>
      </c>
      <c r="F6492" s="55">
        <v>12</v>
      </c>
      <c r="G6492" s="66">
        <v>0.75490000000000002</v>
      </c>
      <c r="H6492" s="66">
        <f t="shared" si="321"/>
        <v>0.92097800000000007</v>
      </c>
      <c r="I6492" s="55">
        <v>16</v>
      </c>
      <c r="J6492" s="55">
        <v>7</v>
      </c>
      <c r="K6492" s="55">
        <v>112</v>
      </c>
      <c r="L6492" s="55">
        <f t="shared" si="322"/>
        <v>0</v>
      </c>
      <c r="M6492" s="55">
        <f t="shared" si="323"/>
        <v>0</v>
      </c>
      <c r="N6492" s="55" t="s">
        <v>37</v>
      </c>
      <c r="O6492" s="55" t="s">
        <v>619</v>
      </c>
      <c r="P6492" s="55"/>
      <c r="Q6492" s="55"/>
    </row>
    <row r="6493" spans="1:17" ht="15" customHeight="1" x14ac:dyDescent="0.3">
      <c r="A6493" s="55">
        <v>23227</v>
      </c>
      <c r="B6493" s="55" t="s">
        <v>2094</v>
      </c>
      <c r="C6493" s="55" t="s">
        <v>2095</v>
      </c>
      <c r="D6493" s="55"/>
      <c r="E6493" s="55">
        <v>22</v>
      </c>
      <c r="F6493" s="55">
        <v>12</v>
      </c>
      <c r="G6493" s="66">
        <v>0.75490000000000002</v>
      </c>
      <c r="H6493" s="66">
        <f t="shared" si="321"/>
        <v>0.92097800000000007</v>
      </c>
      <c r="I6493" s="55">
        <v>16</v>
      </c>
      <c r="J6493" s="55">
        <v>7</v>
      </c>
      <c r="K6493" s="55">
        <v>112</v>
      </c>
      <c r="L6493" s="55">
        <f t="shared" si="322"/>
        <v>0</v>
      </c>
      <c r="M6493" s="55">
        <f t="shared" si="323"/>
        <v>0</v>
      </c>
      <c r="N6493" s="55" t="s">
        <v>37</v>
      </c>
      <c r="O6493" s="55" t="s">
        <v>619</v>
      </c>
      <c r="P6493" s="55"/>
      <c r="Q6493" s="55"/>
    </row>
    <row r="6494" spans="1:17" ht="15" customHeight="1" x14ac:dyDescent="0.3">
      <c r="A6494" s="55">
        <v>23225</v>
      </c>
      <c r="B6494" s="55" t="s">
        <v>2090</v>
      </c>
      <c r="C6494" s="55" t="s">
        <v>2091</v>
      </c>
      <c r="D6494" s="55"/>
      <c r="E6494" s="55">
        <v>22</v>
      </c>
      <c r="F6494" s="55">
        <v>24</v>
      </c>
      <c r="G6494" s="66">
        <v>0.65489999999999993</v>
      </c>
      <c r="H6494" s="66">
        <f t="shared" si="321"/>
        <v>0.79897799999999997</v>
      </c>
      <c r="I6494" s="55">
        <v>12</v>
      </c>
      <c r="J6494" s="55">
        <v>4</v>
      </c>
      <c r="K6494" s="55">
        <v>48</v>
      </c>
      <c r="L6494" s="55">
        <f t="shared" si="322"/>
        <v>0</v>
      </c>
      <c r="M6494" s="55">
        <f t="shared" si="323"/>
        <v>0</v>
      </c>
      <c r="N6494" s="55" t="s">
        <v>37</v>
      </c>
      <c r="O6494" s="55" t="s">
        <v>637</v>
      </c>
      <c r="P6494" s="55"/>
      <c r="Q6494" s="55"/>
    </row>
    <row r="6495" spans="1:17" ht="15" customHeight="1" x14ac:dyDescent="0.3">
      <c r="A6495" s="55">
        <v>23219</v>
      </c>
      <c r="B6495" s="55" t="s">
        <v>2080</v>
      </c>
      <c r="C6495" s="55" t="s">
        <v>2081</v>
      </c>
      <c r="D6495" s="55"/>
      <c r="E6495" s="55">
        <v>22</v>
      </c>
      <c r="F6495" s="55">
        <v>24</v>
      </c>
      <c r="G6495" s="66">
        <v>0.50490000000000002</v>
      </c>
      <c r="H6495" s="66">
        <f t="shared" si="321"/>
        <v>0.61597800000000003</v>
      </c>
      <c r="I6495" s="55">
        <v>10</v>
      </c>
      <c r="J6495" s="55">
        <v>7</v>
      </c>
      <c r="K6495" s="55">
        <v>70</v>
      </c>
      <c r="L6495" s="55">
        <f t="shared" si="322"/>
        <v>0</v>
      </c>
      <c r="M6495" s="55">
        <f t="shared" si="323"/>
        <v>0</v>
      </c>
      <c r="N6495" s="55" t="s">
        <v>37</v>
      </c>
      <c r="O6495" s="55" t="s">
        <v>41</v>
      </c>
      <c r="P6495" s="55"/>
      <c r="Q6495" s="55"/>
    </row>
    <row r="6496" spans="1:17" ht="15" customHeight="1" x14ac:dyDescent="0.3">
      <c r="A6496" s="55">
        <v>23217</v>
      </c>
      <c r="B6496" s="55" t="s">
        <v>2076</v>
      </c>
      <c r="C6496" s="55" t="s">
        <v>2077</v>
      </c>
      <c r="D6496" s="55"/>
      <c r="E6496" s="55">
        <v>22</v>
      </c>
      <c r="F6496" s="55">
        <v>24</v>
      </c>
      <c r="G6496" s="66">
        <v>0.39490000000000003</v>
      </c>
      <c r="H6496" s="66">
        <f t="shared" si="321"/>
        <v>0.48177800000000004</v>
      </c>
      <c r="I6496" s="55">
        <v>11</v>
      </c>
      <c r="J6496" s="55">
        <v>4</v>
      </c>
      <c r="K6496" s="55">
        <v>44</v>
      </c>
      <c r="L6496" s="55">
        <f t="shared" si="322"/>
        <v>0</v>
      </c>
      <c r="M6496" s="55">
        <f t="shared" si="323"/>
        <v>0</v>
      </c>
      <c r="N6496" s="55" t="s">
        <v>37</v>
      </c>
      <c r="O6496" s="55" t="s">
        <v>307</v>
      </c>
      <c r="P6496" s="55"/>
      <c r="Q6496" s="55"/>
    </row>
    <row r="6497" spans="1:17" ht="15" customHeight="1" x14ac:dyDescent="0.3">
      <c r="A6497" s="55">
        <v>18171</v>
      </c>
      <c r="B6497" s="55" t="s">
        <v>1487</v>
      </c>
      <c r="C6497" s="55" t="s">
        <v>1488</v>
      </c>
      <c r="D6497" s="55"/>
      <c r="E6497" s="55">
        <v>22</v>
      </c>
      <c r="F6497" s="55">
        <v>12</v>
      </c>
      <c r="G6497" s="66">
        <v>3.2949000000000002</v>
      </c>
      <c r="H6497" s="66">
        <f t="shared" si="321"/>
        <v>4.0197780000000005</v>
      </c>
      <c r="I6497" s="55">
        <v>42</v>
      </c>
      <c r="J6497" s="55">
        <v>6</v>
      </c>
      <c r="K6497" s="55">
        <v>252</v>
      </c>
      <c r="L6497" s="55">
        <f t="shared" si="322"/>
        <v>0</v>
      </c>
      <c r="M6497" s="55">
        <f t="shared" si="323"/>
        <v>0</v>
      </c>
      <c r="N6497" s="55" t="s">
        <v>37</v>
      </c>
      <c r="O6497" s="55" t="s">
        <v>1489</v>
      </c>
      <c r="P6497" s="55"/>
      <c r="Q6497" s="55"/>
    </row>
    <row r="6498" spans="1:17" ht="15" customHeight="1" x14ac:dyDescent="0.3">
      <c r="A6498" s="55">
        <v>18170</v>
      </c>
      <c r="B6498" s="55" t="s">
        <v>1490</v>
      </c>
      <c r="C6498" s="55" t="s">
        <v>1491</v>
      </c>
      <c r="D6498" s="55"/>
      <c r="E6498" s="55">
        <v>22</v>
      </c>
      <c r="F6498" s="55">
        <v>12</v>
      </c>
      <c r="G6498" s="66">
        <v>2.9548999999999999</v>
      </c>
      <c r="H6498" s="66">
        <f t="shared" si="321"/>
        <v>3.604978</v>
      </c>
      <c r="I6498" s="55">
        <v>57</v>
      </c>
      <c r="J6498" s="55">
        <v>7</v>
      </c>
      <c r="K6498" s="55">
        <v>399</v>
      </c>
      <c r="L6498" s="55">
        <f t="shared" si="322"/>
        <v>0</v>
      </c>
      <c r="M6498" s="55">
        <f t="shared" si="323"/>
        <v>0</v>
      </c>
      <c r="N6498" s="55" t="s">
        <v>37</v>
      </c>
      <c r="O6498" s="55" t="s">
        <v>1489</v>
      </c>
      <c r="P6498" s="55"/>
      <c r="Q6498" s="55"/>
    </row>
    <row r="6499" spans="1:17" ht="15" customHeight="1" x14ac:dyDescent="0.3">
      <c r="A6499" s="55">
        <v>22748</v>
      </c>
      <c r="B6499" s="55" t="s">
        <v>1492</v>
      </c>
      <c r="C6499" s="55" t="s">
        <v>1493</v>
      </c>
      <c r="D6499" s="55"/>
      <c r="E6499" s="55">
        <v>22</v>
      </c>
      <c r="F6499" s="55">
        <v>12</v>
      </c>
      <c r="G6499" s="66">
        <v>1.5949</v>
      </c>
      <c r="H6499" s="66">
        <f t="shared" ref="H6499:H6562" si="324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2"/>
        <v>0</v>
      </c>
      <c r="M6499" s="55">
        <f t="shared" si="323"/>
        <v>0</v>
      </c>
      <c r="N6499" s="55" t="s">
        <v>37</v>
      </c>
      <c r="O6499" s="55" t="s">
        <v>709</v>
      </c>
      <c r="P6499" s="55"/>
      <c r="Q6499" s="55"/>
    </row>
    <row r="6500" spans="1:17" ht="15" customHeight="1" x14ac:dyDescent="0.3">
      <c r="A6500" s="55">
        <v>18147</v>
      </c>
      <c r="B6500" s="55" t="s">
        <v>1494</v>
      </c>
      <c r="C6500" s="55" t="s">
        <v>1495</v>
      </c>
      <c r="D6500" s="55"/>
      <c r="E6500" s="55">
        <v>22</v>
      </c>
      <c r="F6500" s="55">
        <v>36</v>
      </c>
      <c r="G6500" s="66">
        <v>1.8548999999999998</v>
      </c>
      <c r="H6500" s="66">
        <f t="shared" si="324"/>
        <v>2.2629779999999995</v>
      </c>
      <c r="I6500" s="55">
        <v>16</v>
      </c>
      <c r="J6500" s="55">
        <v>3</v>
      </c>
      <c r="K6500" s="55">
        <v>48</v>
      </c>
      <c r="L6500" s="55">
        <f t="shared" si="322"/>
        <v>0</v>
      </c>
      <c r="M6500" s="55">
        <f t="shared" si="323"/>
        <v>0</v>
      </c>
      <c r="N6500" s="55" t="s">
        <v>37</v>
      </c>
      <c r="O6500" s="55" t="s">
        <v>709</v>
      </c>
      <c r="P6500" s="55"/>
      <c r="Q6500" s="55"/>
    </row>
    <row r="6501" spans="1:17" ht="15" customHeight="1" x14ac:dyDescent="0.3">
      <c r="A6501" s="55">
        <v>18149</v>
      </c>
      <c r="B6501" s="55" t="s">
        <v>1496</v>
      </c>
      <c r="C6501" s="55" t="s">
        <v>1497</v>
      </c>
      <c r="D6501" s="55"/>
      <c r="E6501" s="55">
        <v>22</v>
      </c>
      <c r="F6501" s="55">
        <v>36</v>
      </c>
      <c r="G6501" s="66">
        <v>1.8548999999999998</v>
      </c>
      <c r="H6501" s="66">
        <f t="shared" si="324"/>
        <v>2.2629779999999995</v>
      </c>
      <c r="I6501" s="55">
        <v>16</v>
      </c>
      <c r="J6501" s="55">
        <v>3</v>
      </c>
      <c r="K6501" s="55">
        <v>48</v>
      </c>
      <c r="L6501" s="55">
        <f t="shared" si="322"/>
        <v>0</v>
      </c>
      <c r="M6501" s="55">
        <f t="shared" si="323"/>
        <v>0</v>
      </c>
      <c r="N6501" s="55" t="s">
        <v>37</v>
      </c>
      <c r="O6501" s="55" t="s">
        <v>709</v>
      </c>
      <c r="P6501" s="55"/>
      <c r="Q6501" s="55"/>
    </row>
    <row r="6502" spans="1:17" ht="15" customHeight="1" x14ac:dyDescent="0.3">
      <c r="A6502" s="55">
        <v>18148</v>
      </c>
      <c r="B6502" s="55" t="s">
        <v>1498</v>
      </c>
      <c r="C6502" s="55" t="s">
        <v>1499</v>
      </c>
      <c r="D6502" s="55"/>
      <c r="E6502" s="55">
        <v>22</v>
      </c>
      <c r="F6502" s="55">
        <v>36</v>
      </c>
      <c r="G6502" s="66">
        <v>1.8548999999999998</v>
      </c>
      <c r="H6502" s="66">
        <f t="shared" si="324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5">G6502*F6502*D6502</f>
        <v>0</v>
      </c>
      <c r="M6502" s="55">
        <f t="shared" ref="M6502:M6565" si="326">H6502*F6502*D6502</f>
        <v>0</v>
      </c>
      <c r="N6502" s="55" t="s">
        <v>37</v>
      </c>
      <c r="O6502" s="55" t="s">
        <v>709</v>
      </c>
      <c r="P6502" s="56"/>
      <c r="Q6502" s="56"/>
    </row>
    <row r="6503" spans="1:17" ht="15" customHeight="1" x14ac:dyDescent="0.3">
      <c r="A6503" s="55">
        <v>18156</v>
      </c>
      <c r="B6503" s="55" t="s">
        <v>1500</v>
      </c>
      <c r="C6503" s="55" t="s">
        <v>1501</v>
      </c>
      <c r="D6503" s="55"/>
      <c r="E6503" s="55">
        <v>22</v>
      </c>
      <c r="F6503" s="55">
        <v>30</v>
      </c>
      <c r="G6503" s="66">
        <v>2.7549000000000001</v>
      </c>
      <c r="H6503" s="66">
        <f t="shared" si="324"/>
        <v>3.3609780000000002</v>
      </c>
      <c r="I6503" s="55">
        <v>23</v>
      </c>
      <c r="J6503" s="55">
        <v>5</v>
      </c>
      <c r="K6503" s="55">
        <v>115</v>
      </c>
      <c r="L6503" s="55">
        <f t="shared" si="325"/>
        <v>0</v>
      </c>
      <c r="M6503" s="55">
        <f t="shared" si="326"/>
        <v>0</v>
      </c>
      <c r="N6503" s="55" t="s">
        <v>37</v>
      </c>
      <c r="O6503" s="55" t="s">
        <v>709</v>
      </c>
      <c r="P6503" s="55"/>
      <c r="Q6503" s="55"/>
    </row>
    <row r="6504" spans="1:17" ht="15" customHeight="1" x14ac:dyDescent="0.3">
      <c r="A6504" s="55">
        <v>18159</v>
      </c>
      <c r="B6504" s="55" t="s">
        <v>1502</v>
      </c>
      <c r="C6504" s="55" t="s">
        <v>1503</v>
      </c>
      <c r="D6504" s="55"/>
      <c r="E6504" s="55">
        <v>22</v>
      </c>
      <c r="F6504" s="55">
        <v>30</v>
      </c>
      <c r="G6504" s="66">
        <v>2.7549000000000001</v>
      </c>
      <c r="H6504" s="66">
        <f t="shared" si="324"/>
        <v>3.3609780000000002</v>
      </c>
      <c r="I6504" s="55">
        <v>23</v>
      </c>
      <c r="J6504" s="55">
        <v>5</v>
      </c>
      <c r="K6504" s="55">
        <v>115</v>
      </c>
      <c r="L6504" s="55">
        <f t="shared" si="325"/>
        <v>0</v>
      </c>
      <c r="M6504" s="55">
        <f t="shared" si="326"/>
        <v>0</v>
      </c>
      <c r="N6504" s="55" t="s">
        <v>37</v>
      </c>
      <c r="O6504" s="55" t="s">
        <v>709</v>
      </c>
      <c r="P6504" s="55"/>
      <c r="Q6504" s="55"/>
    </row>
    <row r="6505" spans="1:17" ht="15" customHeight="1" x14ac:dyDescent="0.3">
      <c r="A6505" s="55">
        <v>18154</v>
      </c>
      <c r="B6505" s="55" t="s">
        <v>1504</v>
      </c>
      <c r="C6505" s="55" t="s">
        <v>1505</v>
      </c>
      <c r="D6505" s="55"/>
      <c r="E6505" s="55">
        <v>22</v>
      </c>
      <c r="F6505" s="55">
        <v>12</v>
      </c>
      <c r="G6505" s="66">
        <v>3.0949000000000004</v>
      </c>
      <c r="H6505" s="66">
        <f t="shared" si="324"/>
        <v>3.7757780000000007</v>
      </c>
      <c r="I6505" s="55">
        <v>20</v>
      </c>
      <c r="J6505" s="55">
        <v>4</v>
      </c>
      <c r="K6505" s="55">
        <v>80</v>
      </c>
      <c r="L6505" s="55">
        <f t="shared" si="325"/>
        <v>0</v>
      </c>
      <c r="M6505" s="55">
        <f t="shared" si="326"/>
        <v>0</v>
      </c>
      <c r="N6505" s="55" t="s">
        <v>37</v>
      </c>
      <c r="O6505" s="55" t="s">
        <v>709</v>
      </c>
      <c r="P6505" s="55"/>
      <c r="Q6505" s="55"/>
    </row>
    <row r="6506" spans="1:17" ht="15" customHeight="1" x14ac:dyDescent="0.3">
      <c r="A6506" s="55">
        <v>18146</v>
      </c>
      <c r="B6506" s="55" t="s">
        <v>1506</v>
      </c>
      <c r="C6506" s="55" t="s">
        <v>1507</v>
      </c>
      <c r="D6506" s="55"/>
      <c r="E6506" s="55">
        <v>22</v>
      </c>
      <c r="F6506" s="55">
        <v>12</v>
      </c>
      <c r="G6506" s="66">
        <v>2.4948999999999999</v>
      </c>
      <c r="H6506" s="66">
        <f t="shared" si="324"/>
        <v>3.0437779999999997</v>
      </c>
      <c r="I6506" s="55">
        <v>20</v>
      </c>
      <c r="J6506" s="55">
        <v>4</v>
      </c>
      <c r="K6506" s="55">
        <v>80</v>
      </c>
      <c r="L6506" s="55">
        <f t="shared" si="325"/>
        <v>0</v>
      </c>
      <c r="M6506" s="55">
        <f t="shared" si="326"/>
        <v>0</v>
      </c>
      <c r="N6506" s="55" t="s">
        <v>37</v>
      </c>
      <c r="O6506" s="55" t="s">
        <v>709</v>
      </c>
      <c r="P6506" s="56"/>
      <c r="Q6506" s="56"/>
    </row>
    <row r="6507" spans="1:17" ht="15" customHeight="1" x14ac:dyDescent="0.3">
      <c r="A6507" s="55">
        <v>18164</v>
      </c>
      <c r="B6507" s="55" t="s">
        <v>1508</v>
      </c>
      <c r="C6507" s="55" t="s">
        <v>1509</v>
      </c>
      <c r="D6507" s="55"/>
      <c r="E6507" s="55">
        <v>22</v>
      </c>
      <c r="F6507" s="55">
        <v>24</v>
      </c>
      <c r="G6507" s="66">
        <v>0.8549000000000001</v>
      </c>
      <c r="H6507" s="66">
        <f t="shared" si="324"/>
        <v>1.0429780000000002</v>
      </c>
      <c r="I6507" s="55">
        <v>10</v>
      </c>
      <c r="J6507" s="55">
        <v>6</v>
      </c>
      <c r="K6507" s="55">
        <v>60</v>
      </c>
      <c r="L6507" s="55">
        <f t="shared" si="325"/>
        <v>0</v>
      </c>
      <c r="M6507" s="55">
        <f t="shared" si="326"/>
        <v>0</v>
      </c>
      <c r="N6507" s="55" t="s">
        <v>37</v>
      </c>
      <c r="O6507" s="55" t="s">
        <v>709</v>
      </c>
      <c r="P6507" s="55"/>
      <c r="Q6507" s="55"/>
    </row>
    <row r="6508" spans="1:17" ht="15" customHeight="1" x14ac:dyDescent="0.3">
      <c r="A6508" s="55">
        <v>22635</v>
      </c>
      <c r="B6508" s="55" t="s">
        <v>1510</v>
      </c>
      <c r="C6508" s="55" t="s">
        <v>1511</v>
      </c>
      <c r="D6508" s="55"/>
      <c r="E6508" s="55">
        <v>22</v>
      </c>
      <c r="F6508" s="55">
        <v>24</v>
      </c>
      <c r="G6508" s="66">
        <v>1.8549</v>
      </c>
      <c r="H6508" s="66">
        <f t="shared" si="324"/>
        <v>2.2629779999999999</v>
      </c>
      <c r="I6508" s="55">
        <v>9</v>
      </c>
      <c r="J6508" s="55">
        <v>3</v>
      </c>
      <c r="K6508" s="55">
        <v>27</v>
      </c>
      <c r="L6508" s="55">
        <f t="shared" si="325"/>
        <v>0</v>
      </c>
      <c r="M6508" s="55">
        <f t="shared" si="326"/>
        <v>0</v>
      </c>
      <c r="N6508" s="55" t="s">
        <v>37</v>
      </c>
      <c r="O6508" s="55" t="s">
        <v>709</v>
      </c>
      <c r="P6508" s="55"/>
      <c r="Q6508" s="55"/>
    </row>
    <row r="6509" spans="1:17" ht="15" customHeight="1" x14ac:dyDescent="0.3">
      <c r="A6509" s="55">
        <v>22636</v>
      </c>
      <c r="B6509" s="55" t="s">
        <v>1512</v>
      </c>
      <c r="C6509" s="55" t="s">
        <v>1513</v>
      </c>
      <c r="D6509" s="55"/>
      <c r="E6509" s="55">
        <v>22</v>
      </c>
      <c r="F6509" s="55">
        <v>12</v>
      </c>
      <c r="G6509" s="66">
        <v>2.8948999999999998</v>
      </c>
      <c r="H6509" s="66">
        <f t="shared" si="324"/>
        <v>3.5317779999999996</v>
      </c>
      <c r="I6509" s="55">
        <v>20</v>
      </c>
      <c r="J6509" s="55">
        <v>3</v>
      </c>
      <c r="K6509" s="55">
        <v>60</v>
      </c>
      <c r="L6509" s="55">
        <f t="shared" si="325"/>
        <v>0</v>
      </c>
      <c r="M6509" s="55">
        <f t="shared" si="326"/>
        <v>0</v>
      </c>
      <c r="N6509" s="55" t="s">
        <v>37</v>
      </c>
      <c r="O6509" s="55" t="s">
        <v>709</v>
      </c>
      <c r="P6509" s="55"/>
      <c r="Q6509" s="55"/>
    </row>
    <row r="6510" spans="1:17" ht="15" customHeight="1" x14ac:dyDescent="0.3">
      <c r="A6510" s="55">
        <v>18163</v>
      </c>
      <c r="B6510" s="55" t="s">
        <v>1514</v>
      </c>
      <c r="C6510" s="55" t="s">
        <v>1515</v>
      </c>
      <c r="D6510" s="55"/>
      <c r="E6510" s="55">
        <v>22</v>
      </c>
      <c r="F6510" s="55">
        <v>12</v>
      </c>
      <c r="G6510" s="66">
        <v>4.3548999999999998</v>
      </c>
      <c r="H6510" s="66">
        <f t="shared" si="324"/>
        <v>5.3129779999999993</v>
      </c>
      <c r="I6510" s="55">
        <v>14</v>
      </c>
      <c r="J6510" s="55">
        <v>4</v>
      </c>
      <c r="K6510" s="55">
        <v>56</v>
      </c>
      <c r="L6510" s="55">
        <f t="shared" si="325"/>
        <v>0</v>
      </c>
      <c r="M6510" s="55">
        <f t="shared" si="326"/>
        <v>0</v>
      </c>
      <c r="N6510" s="55" t="s">
        <v>37</v>
      </c>
      <c r="O6510" s="55" t="s">
        <v>709</v>
      </c>
      <c r="P6510" s="55"/>
      <c r="Q6510" s="55"/>
    </row>
    <row r="6511" spans="1:17" ht="15" customHeight="1" x14ac:dyDescent="0.3">
      <c r="A6511" s="55">
        <v>17299</v>
      </c>
      <c r="B6511" s="55" t="s">
        <v>1516</v>
      </c>
      <c r="C6511" s="55" t="s">
        <v>1517</v>
      </c>
      <c r="D6511" s="55"/>
      <c r="E6511" s="55">
        <v>22</v>
      </c>
      <c r="F6511" s="55">
        <v>10</v>
      </c>
      <c r="G6511" s="66">
        <v>0.80489999999999995</v>
      </c>
      <c r="H6511" s="66">
        <f t="shared" si="324"/>
        <v>0.98197799999999991</v>
      </c>
      <c r="I6511" s="55">
        <v>18</v>
      </c>
      <c r="J6511" s="55">
        <v>9</v>
      </c>
      <c r="K6511" s="55">
        <v>162</v>
      </c>
      <c r="L6511" s="55">
        <f t="shared" si="325"/>
        <v>0</v>
      </c>
      <c r="M6511" s="55">
        <f t="shared" si="326"/>
        <v>0</v>
      </c>
      <c r="N6511" s="55" t="s">
        <v>37</v>
      </c>
      <c r="O6511" s="55" t="s">
        <v>1518</v>
      </c>
      <c r="P6511" s="56"/>
      <c r="Q6511" s="56"/>
    </row>
    <row r="6512" spans="1:17" ht="15" customHeight="1" x14ac:dyDescent="0.3">
      <c r="A6512" s="55">
        <v>17304</v>
      </c>
      <c r="B6512" s="55" t="s">
        <v>1519</v>
      </c>
      <c r="C6512" s="55" t="s">
        <v>1520</v>
      </c>
      <c r="D6512" s="55"/>
      <c r="E6512" s="55">
        <v>22</v>
      </c>
      <c r="F6512" s="55">
        <v>20</v>
      </c>
      <c r="G6512" s="66">
        <v>1.2548999999999999</v>
      </c>
      <c r="H6512" s="66">
        <f t="shared" si="324"/>
        <v>1.530978</v>
      </c>
      <c r="I6512" s="55">
        <v>38</v>
      </c>
      <c r="J6512" s="55">
        <v>7</v>
      </c>
      <c r="K6512" s="55">
        <v>266</v>
      </c>
      <c r="L6512" s="55">
        <f t="shared" si="325"/>
        <v>0</v>
      </c>
      <c r="M6512" s="55">
        <f t="shared" si="326"/>
        <v>0</v>
      </c>
      <c r="N6512" s="55" t="s">
        <v>37</v>
      </c>
      <c r="O6512" s="55" t="s">
        <v>1518</v>
      </c>
      <c r="P6512" s="56"/>
      <c r="Q6512" s="56"/>
    </row>
    <row r="6513" spans="1:17" ht="15" customHeight="1" x14ac:dyDescent="0.3">
      <c r="A6513" s="55">
        <v>17300</v>
      </c>
      <c r="B6513" s="55" t="s">
        <v>1521</v>
      </c>
      <c r="C6513" s="55" t="s">
        <v>1522</v>
      </c>
      <c r="D6513" s="55"/>
      <c r="E6513" s="55">
        <v>22</v>
      </c>
      <c r="F6513" s="55">
        <v>20</v>
      </c>
      <c r="G6513" s="66">
        <v>0.85489999999999999</v>
      </c>
      <c r="H6513" s="66">
        <f t="shared" si="324"/>
        <v>1.042978</v>
      </c>
      <c r="I6513" s="55">
        <v>13</v>
      </c>
      <c r="J6513" s="55">
        <v>5</v>
      </c>
      <c r="K6513" s="55">
        <v>65</v>
      </c>
      <c r="L6513" s="55">
        <f t="shared" si="325"/>
        <v>0</v>
      </c>
      <c r="M6513" s="55">
        <f t="shared" si="326"/>
        <v>0</v>
      </c>
      <c r="N6513" s="55" t="s">
        <v>37</v>
      </c>
      <c r="O6513" s="55" t="s">
        <v>1518</v>
      </c>
      <c r="P6513" s="56"/>
      <c r="Q6513" s="56"/>
    </row>
    <row r="6514" spans="1:17" ht="15" customHeight="1" x14ac:dyDescent="0.25">
      <c r="A6514" s="59">
        <v>23537</v>
      </c>
      <c r="B6514" s="59" t="s">
        <v>14004</v>
      </c>
      <c r="C6514" s="59" t="s">
        <v>14005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4"/>
        <v>3.9709779999999997</v>
      </c>
      <c r="I6514" s="59">
        <v>0</v>
      </c>
      <c r="J6514" s="59">
        <v>0</v>
      </c>
      <c r="K6514" s="59">
        <v>0</v>
      </c>
      <c r="L6514" s="59">
        <f t="shared" si="325"/>
        <v>0</v>
      </c>
      <c r="M6514" s="59">
        <f t="shared" si="326"/>
        <v>0</v>
      </c>
      <c r="N6514" s="59" t="s">
        <v>37</v>
      </c>
      <c r="O6514" s="59" t="s">
        <v>216</v>
      </c>
      <c r="P6514" s="59" t="s">
        <v>2647</v>
      </c>
      <c r="Q6514" s="83">
        <v>45485</v>
      </c>
    </row>
    <row r="6515" spans="1:17" ht="15" customHeight="1" x14ac:dyDescent="0.25">
      <c r="A6515" s="59">
        <v>23538</v>
      </c>
      <c r="B6515" s="59" t="s">
        <v>14006</v>
      </c>
      <c r="C6515" s="59" t="s">
        <v>14007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4"/>
        <v>3.9709779999999997</v>
      </c>
      <c r="I6515" s="59">
        <v>0</v>
      </c>
      <c r="J6515" s="59">
        <v>0</v>
      </c>
      <c r="K6515" s="59">
        <v>0</v>
      </c>
      <c r="L6515" s="59">
        <f t="shared" si="325"/>
        <v>0</v>
      </c>
      <c r="M6515" s="59">
        <f t="shared" si="326"/>
        <v>0</v>
      </c>
      <c r="N6515" s="59" t="s">
        <v>37</v>
      </c>
      <c r="O6515" s="59" t="s">
        <v>216</v>
      </c>
      <c r="P6515" s="59" t="s">
        <v>2647</v>
      </c>
      <c r="Q6515" s="83">
        <v>45485</v>
      </c>
    </row>
    <row r="6516" spans="1:17" ht="15" customHeight="1" x14ac:dyDescent="0.25">
      <c r="A6516" s="59">
        <v>23539</v>
      </c>
      <c r="B6516" s="59" t="s">
        <v>14008</v>
      </c>
      <c r="C6516" s="59" t="s">
        <v>14009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4"/>
        <v>3.9709779999999997</v>
      </c>
      <c r="I6516" s="59">
        <v>0</v>
      </c>
      <c r="J6516" s="59">
        <v>0</v>
      </c>
      <c r="K6516" s="59">
        <v>0</v>
      </c>
      <c r="L6516" s="59">
        <f t="shared" si="325"/>
        <v>0</v>
      </c>
      <c r="M6516" s="59">
        <f t="shared" si="326"/>
        <v>0</v>
      </c>
      <c r="N6516" s="59" t="s">
        <v>37</v>
      </c>
      <c r="O6516" s="59" t="s">
        <v>216</v>
      </c>
      <c r="P6516" s="59" t="s">
        <v>2647</v>
      </c>
      <c r="Q6516" s="83">
        <v>45485</v>
      </c>
    </row>
    <row r="6517" spans="1:17" ht="15" customHeight="1" x14ac:dyDescent="0.3">
      <c r="A6517" s="55">
        <v>11055</v>
      </c>
      <c r="B6517" s="55" t="s">
        <v>1523</v>
      </c>
      <c r="C6517" s="55" t="s">
        <v>1524</v>
      </c>
      <c r="D6517" s="55"/>
      <c r="E6517" s="55">
        <v>22</v>
      </c>
      <c r="F6517" s="55">
        <v>12</v>
      </c>
      <c r="G6517" s="66">
        <v>0.55490000000000006</v>
      </c>
      <c r="H6517" s="66">
        <f t="shared" si="324"/>
        <v>0.67697800000000008</v>
      </c>
      <c r="I6517" s="55">
        <v>21</v>
      </c>
      <c r="J6517" s="55">
        <v>12</v>
      </c>
      <c r="K6517" s="55">
        <v>252</v>
      </c>
      <c r="L6517" s="55">
        <f t="shared" si="325"/>
        <v>0</v>
      </c>
      <c r="M6517" s="55">
        <f t="shared" si="326"/>
        <v>0</v>
      </c>
      <c r="N6517" s="55" t="s">
        <v>37</v>
      </c>
      <c r="O6517" s="55" t="s">
        <v>87</v>
      </c>
      <c r="P6517" s="55"/>
      <c r="Q6517" s="55"/>
    </row>
    <row r="6518" spans="1:17" ht="15" customHeight="1" x14ac:dyDescent="0.25">
      <c r="A6518" s="59">
        <v>23534</v>
      </c>
      <c r="B6518" s="59" t="s">
        <v>14010</v>
      </c>
      <c r="C6518" s="59" t="s">
        <v>14011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4"/>
        <v>3.9709779999999997</v>
      </c>
      <c r="I6518" s="59">
        <v>0</v>
      </c>
      <c r="J6518" s="59">
        <v>0</v>
      </c>
      <c r="K6518" s="59">
        <v>0</v>
      </c>
      <c r="L6518" s="59">
        <f t="shared" si="325"/>
        <v>0</v>
      </c>
      <c r="M6518" s="59">
        <f t="shared" si="326"/>
        <v>0</v>
      </c>
      <c r="N6518" s="59" t="s">
        <v>37</v>
      </c>
      <c r="O6518" s="59" t="s">
        <v>41</v>
      </c>
      <c r="P6518" s="59" t="s">
        <v>2647</v>
      </c>
      <c r="Q6518" s="83">
        <v>45485</v>
      </c>
    </row>
    <row r="6519" spans="1:17" ht="15" customHeight="1" x14ac:dyDescent="0.25">
      <c r="A6519" s="59">
        <v>23532</v>
      </c>
      <c r="B6519" s="59" t="s">
        <v>14012</v>
      </c>
      <c r="C6519" s="59" t="s">
        <v>14013</v>
      </c>
      <c r="D6519" s="59"/>
      <c r="E6519" s="59">
        <v>22</v>
      </c>
      <c r="F6519" s="59">
        <v>12</v>
      </c>
      <c r="G6519" s="60">
        <v>1.5949</v>
      </c>
      <c r="H6519" s="60">
        <f t="shared" si="324"/>
        <v>1.945778</v>
      </c>
      <c r="I6519" s="59">
        <v>0</v>
      </c>
      <c r="J6519" s="59">
        <v>0</v>
      </c>
      <c r="K6519" s="59">
        <v>0</v>
      </c>
      <c r="L6519" s="59">
        <f t="shared" si="325"/>
        <v>0</v>
      </c>
      <c r="M6519" s="59">
        <f t="shared" si="326"/>
        <v>0</v>
      </c>
      <c r="N6519" s="59" t="s">
        <v>37</v>
      </c>
      <c r="O6519" s="59" t="s">
        <v>41</v>
      </c>
      <c r="P6519" s="59" t="s">
        <v>2647</v>
      </c>
      <c r="Q6519" s="83">
        <v>45485</v>
      </c>
    </row>
    <row r="6520" spans="1:17" ht="15" customHeight="1" x14ac:dyDescent="0.25">
      <c r="A6520" s="59">
        <v>23533</v>
      </c>
      <c r="B6520" s="59" t="s">
        <v>14014</v>
      </c>
      <c r="C6520" s="59" t="s">
        <v>14015</v>
      </c>
      <c r="D6520" s="59"/>
      <c r="E6520" s="59">
        <v>22</v>
      </c>
      <c r="F6520" s="59">
        <v>12</v>
      </c>
      <c r="G6520" s="60">
        <v>1.5949</v>
      </c>
      <c r="H6520" s="60">
        <f t="shared" si="324"/>
        <v>1.945778</v>
      </c>
      <c r="I6520" s="59">
        <v>0</v>
      </c>
      <c r="J6520" s="59">
        <v>0</v>
      </c>
      <c r="K6520" s="59">
        <v>0</v>
      </c>
      <c r="L6520" s="59">
        <f t="shared" si="325"/>
        <v>0</v>
      </c>
      <c r="M6520" s="59">
        <f t="shared" si="326"/>
        <v>0</v>
      </c>
      <c r="N6520" s="59" t="s">
        <v>37</v>
      </c>
      <c r="O6520" s="59" t="s">
        <v>41</v>
      </c>
      <c r="P6520" s="59" t="s">
        <v>2647</v>
      </c>
      <c r="Q6520" s="83">
        <v>45485</v>
      </c>
    </row>
    <row r="6521" spans="1:17" ht="15" customHeight="1" x14ac:dyDescent="0.3">
      <c r="A6521" s="55">
        <v>11102</v>
      </c>
      <c r="B6521" s="55" t="s">
        <v>1525</v>
      </c>
      <c r="C6521" s="55" t="s">
        <v>1526</v>
      </c>
      <c r="D6521" s="55"/>
      <c r="E6521" s="55">
        <v>22</v>
      </c>
      <c r="F6521" s="55">
        <v>12</v>
      </c>
      <c r="G6521" s="66">
        <v>1.4949000000000001</v>
      </c>
      <c r="H6521" s="66">
        <f t="shared" si="324"/>
        <v>1.8237780000000001</v>
      </c>
      <c r="I6521" s="55">
        <v>12</v>
      </c>
      <c r="J6521" s="55">
        <v>6</v>
      </c>
      <c r="K6521" s="55">
        <v>72</v>
      </c>
      <c r="L6521" s="55">
        <f t="shared" si="325"/>
        <v>0</v>
      </c>
      <c r="M6521" s="55">
        <f t="shared" si="326"/>
        <v>0</v>
      </c>
      <c r="N6521" s="55" t="s">
        <v>37</v>
      </c>
      <c r="O6521" s="55" t="s">
        <v>38</v>
      </c>
      <c r="P6521" s="55"/>
      <c r="Q6521" s="55"/>
    </row>
    <row r="6522" spans="1:17" ht="15" customHeight="1" x14ac:dyDescent="0.3">
      <c r="A6522" s="55">
        <v>11103</v>
      </c>
      <c r="B6522" s="55" t="s">
        <v>1527</v>
      </c>
      <c r="C6522" s="55" t="s">
        <v>1528</v>
      </c>
      <c r="D6522" s="55"/>
      <c r="E6522" s="55">
        <v>22</v>
      </c>
      <c r="F6522" s="55">
        <v>12</v>
      </c>
      <c r="G6522" s="66">
        <v>1.4949000000000001</v>
      </c>
      <c r="H6522" s="66">
        <f t="shared" si="324"/>
        <v>1.8237780000000001</v>
      </c>
      <c r="I6522" s="55">
        <v>12</v>
      </c>
      <c r="J6522" s="55">
        <v>6</v>
      </c>
      <c r="K6522" s="55">
        <v>72</v>
      </c>
      <c r="L6522" s="55">
        <f t="shared" si="325"/>
        <v>0</v>
      </c>
      <c r="M6522" s="55">
        <f t="shared" si="326"/>
        <v>0</v>
      </c>
      <c r="N6522" s="55" t="s">
        <v>37</v>
      </c>
      <c r="O6522" s="55" t="s">
        <v>38</v>
      </c>
      <c r="P6522" s="55"/>
      <c r="Q6522" s="55"/>
    </row>
    <row r="6523" spans="1:17" ht="15" customHeight="1" x14ac:dyDescent="0.3">
      <c r="A6523" s="55">
        <v>23270</v>
      </c>
      <c r="B6523" s="55" t="s">
        <v>2154</v>
      </c>
      <c r="C6523" s="55" t="s">
        <v>2155</v>
      </c>
      <c r="D6523" s="55"/>
      <c r="E6523" s="55">
        <v>22</v>
      </c>
      <c r="F6523" s="55">
        <v>15</v>
      </c>
      <c r="G6523" s="66">
        <v>2.1948999999999996</v>
      </c>
      <c r="H6523" s="66">
        <f t="shared" si="324"/>
        <v>2.6777779999999995</v>
      </c>
      <c r="I6523" s="55">
        <v>12</v>
      </c>
      <c r="J6523" s="55">
        <v>4</v>
      </c>
      <c r="K6523" s="55">
        <v>48</v>
      </c>
      <c r="L6523" s="55">
        <f t="shared" si="325"/>
        <v>0</v>
      </c>
      <c r="M6523" s="55">
        <f t="shared" si="326"/>
        <v>0</v>
      </c>
      <c r="N6523" s="55" t="s">
        <v>37</v>
      </c>
      <c r="O6523" s="55" t="s">
        <v>38</v>
      </c>
      <c r="P6523" s="55"/>
      <c r="Q6523" s="55"/>
    </row>
    <row r="6524" spans="1:17" ht="15" customHeight="1" x14ac:dyDescent="0.3">
      <c r="A6524" s="55">
        <v>23271</v>
      </c>
      <c r="B6524" s="55" t="s">
        <v>2156</v>
      </c>
      <c r="C6524" s="55" t="s">
        <v>2157</v>
      </c>
      <c r="D6524" s="55"/>
      <c r="E6524" s="55">
        <v>22</v>
      </c>
      <c r="F6524" s="55">
        <v>10</v>
      </c>
      <c r="G6524" s="66">
        <v>2.1949000000000001</v>
      </c>
      <c r="H6524" s="66">
        <f t="shared" si="324"/>
        <v>2.677778</v>
      </c>
      <c r="I6524" s="55">
        <v>19</v>
      </c>
      <c r="J6524" s="55">
        <v>3</v>
      </c>
      <c r="K6524" s="55">
        <v>57</v>
      </c>
      <c r="L6524" s="55">
        <f t="shared" si="325"/>
        <v>0</v>
      </c>
      <c r="M6524" s="55">
        <f t="shared" si="326"/>
        <v>0</v>
      </c>
      <c r="N6524" s="55" t="s">
        <v>37</v>
      </c>
      <c r="O6524" s="55" t="s">
        <v>38</v>
      </c>
      <c r="P6524" s="55"/>
      <c r="Q6524" s="55"/>
    </row>
    <row r="6525" spans="1:17" ht="15" customHeight="1" x14ac:dyDescent="0.3">
      <c r="A6525" s="55">
        <v>19462</v>
      </c>
      <c r="B6525" s="55" t="s">
        <v>1529</v>
      </c>
      <c r="C6525" s="55" t="s">
        <v>1530</v>
      </c>
      <c r="D6525" s="55"/>
      <c r="E6525" s="55">
        <v>22</v>
      </c>
      <c r="F6525" s="55">
        <v>12</v>
      </c>
      <c r="G6525" s="66">
        <v>0.89489999999999992</v>
      </c>
      <c r="H6525" s="66">
        <f t="shared" si="324"/>
        <v>1.0917779999999999</v>
      </c>
      <c r="I6525" s="55">
        <v>14</v>
      </c>
      <c r="J6525" s="55">
        <v>5</v>
      </c>
      <c r="K6525" s="55">
        <v>70</v>
      </c>
      <c r="L6525" s="55">
        <f t="shared" si="325"/>
        <v>0</v>
      </c>
      <c r="M6525" s="55">
        <f t="shared" si="326"/>
        <v>0</v>
      </c>
      <c r="N6525" s="55" t="s">
        <v>37</v>
      </c>
      <c r="O6525" s="55" t="s">
        <v>38</v>
      </c>
      <c r="P6525" s="55"/>
      <c r="Q6525" s="55"/>
    </row>
    <row r="6526" spans="1:17" ht="15" customHeight="1" x14ac:dyDescent="0.3">
      <c r="A6526" s="55">
        <v>19852</v>
      </c>
      <c r="B6526" s="55" t="s">
        <v>1531</v>
      </c>
      <c r="C6526" s="55" t="s">
        <v>1532</v>
      </c>
      <c r="D6526" s="55"/>
      <c r="E6526" s="55">
        <v>22</v>
      </c>
      <c r="F6526" s="55">
        <v>12</v>
      </c>
      <c r="G6526" s="66">
        <v>1.0548999999999999</v>
      </c>
      <c r="H6526" s="66">
        <f t="shared" si="324"/>
        <v>1.286978</v>
      </c>
      <c r="I6526" s="55">
        <v>10</v>
      </c>
      <c r="J6526" s="55">
        <v>6</v>
      </c>
      <c r="K6526" s="55">
        <v>60</v>
      </c>
      <c r="L6526" s="55">
        <f t="shared" si="325"/>
        <v>0</v>
      </c>
      <c r="M6526" s="55">
        <f t="shared" si="326"/>
        <v>0</v>
      </c>
      <c r="N6526" s="55" t="s">
        <v>37</v>
      </c>
      <c r="O6526" s="55" t="s">
        <v>38</v>
      </c>
      <c r="P6526" s="56"/>
      <c r="Q6526" s="56"/>
    </row>
    <row r="6527" spans="1:17" ht="15" customHeight="1" x14ac:dyDescent="0.3">
      <c r="A6527" s="55">
        <v>19855</v>
      </c>
      <c r="B6527" s="55" t="s">
        <v>1533</v>
      </c>
      <c r="C6527" s="55" t="s">
        <v>1534</v>
      </c>
      <c r="D6527" s="55"/>
      <c r="E6527" s="55">
        <v>22</v>
      </c>
      <c r="F6527" s="55">
        <v>12</v>
      </c>
      <c r="G6527" s="66">
        <v>0.99490000000000001</v>
      </c>
      <c r="H6527" s="66">
        <f t="shared" si="324"/>
        <v>1.213778</v>
      </c>
      <c r="I6527" s="55">
        <v>10</v>
      </c>
      <c r="J6527" s="55">
        <v>6</v>
      </c>
      <c r="K6527" s="55">
        <v>60</v>
      </c>
      <c r="L6527" s="55">
        <f t="shared" si="325"/>
        <v>0</v>
      </c>
      <c r="M6527" s="55">
        <f t="shared" si="326"/>
        <v>0</v>
      </c>
      <c r="N6527" s="55" t="s">
        <v>37</v>
      </c>
      <c r="O6527" s="55" t="s">
        <v>38</v>
      </c>
      <c r="P6527" s="55"/>
      <c r="Q6527" s="55"/>
    </row>
    <row r="6528" spans="1:17" ht="15" customHeight="1" x14ac:dyDescent="0.3">
      <c r="A6528" s="55">
        <v>19854</v>
      </c>
      <c r="B6528" s="55" t="s">
        <v>1535</v>
      </c>
      <c r="C6528" s="55" t="s">
        <v>1536</v>
      </c>
      <c r="D6528" s="55"/>
      <c r="E6528" s="55">
        <v>22</v>
      </c>
      <c r="F6528" s="55">
        <v>12</v>
      </c>
      <c r="G6528" s="66">
        <v>0.99490000000000001</v>
      </c>
      <c r="H6528" s="66">
        <f t="shared" si="324"/>
        <v>1.213778</v>
      </c>
      <c r="I6528" s="55">
        <v>10</v>
      </c>
      <c r="J6528" s="55">
        <v>6</v>
      </c>
      <c r="K6528" s="55">
        <v>60</v>
      </c>
      <c r="L6528" s="55">
        <f t="shared" si="325"/>
        <v>0</v>
      </c>
      <c r="M6528" s="55">
        <f t="shared" si="326"/>
        <v>0</v>
      </c>
      <c r="N6528" s="55" t="s">
        <v>37</v>
      </c>
      <c r="O6528" s="55" t="s">
        <v>38</v>
      </c>
      <c r="P6528" s="56"/>
      <c r="Q6528" s="56"/>
    </row>
    <row r="6529" spans="1:17" ht="15" customHeight="1" x14ac:dyDescent="0.3">
      <c r="A6529" s="55">
        <v>11276</v>
      </c>
      <c r="B6529" s="55" t="s">
        <v>1537</v>
      </c>
      <c r="C6529" s="55" t="s">
        <v>1538</v>
      </c>
      <c r="D6529" s="55"/>
      <c r="E6529" s="55">
        <v>22</v>
      </c>
      <c r="F6529" s="55">
        <v>15</v>
      </c>
      <c r="G6529" s="66">
        <v>0.76490000000000002</v>
      </c>
      <c r="H6529" s="66">
        <f t="shared" si="324"/>
        <v>0.93317800000000006</v>
      </c>
      <c r="I6529" s="55">
        <v>18</v>
      </c>
      <c r="J6529" s="55">
        <v>8</v>
      </c>
      <c r="K6529" s="55">
        <v>144</v>
      </c>
      <c r="L6529" s="55">
        <f t="shared" si="325"/>
        <v>0</v>
      </c>
      <c r="M6529" s="55">
        <f t="shared" si="326"/>
        <v>0</v>
      </c>
      <c r="N6529" s="55" t="s">
        <v>37</v>
      </c>
      <c r="O6529" s="55" t="s">
        <v>307</v>
      </c>
      <c r="P6529" s="55"/>
      <c r="Q6529" s="55"/>
    </row>
    <row r="6530" spans="1:17" ht="15" customHeight="1" x14ac:dyDescent="0.3">
      <c r="A6530" s="55">
        <v>19853</v>
      </c>
      <c r="B6530" s="55" t="s">
        <v>1539</v>
      </c>
      <c r="C6530" s="55" t="s">
        <v>1540</v>
      </c>
      <c r="D6530" s="55"/>
      <c r="E6530" s="55">
        <v>22</v>
      </c>
      <c r="F6530" s="55">
        <v>12</v>
      </c>
      <c r="G6530" s="66">
        <v>1.3949</v>
      </c>
      <c r="H6530" s="66">
        <f t="shared" si="324"/>
        <v>1.701778</v>
      </c>
      <c r="I6530" s="55">
        <v>10</v>
      </c>
      <c r="J6530" s="55">
        <v>6</v>
      </c>
      <c r="K6530" s="55">
        <v>60</v>
      </c>
      <c r="L6530" s="55">
        <f t="shared" si="325"/>
        <v>0</v>
      </c>
      <c r="M6530" s="55">
        <f t="shared" si="326"/>
        <v>0</v>
      </c>
      <c r="N6530" s="55" t="s">
        <v>37</v>
      </c>
      <c r="O6530" s="55" t="s">
        <v>38</v>
      </c>
      <c r="P6530" s="56"/>
      <c r="Q6530" s="56"/>
    </row>
    <row r="6531" spans="1:17" ht="15" customHeight="1" x14ac:dyDescent="0.3">
      <c r="A6531" s="63">
        <v>11302</v>
      </c>
      <c r="B6531" s="63" t="s">
        <v>7682</v>
      </c>
      <c r="C6531" s="63" t="s">
        <v>7683</v>
      </c>
      <c r="D6531" s="63"/>
      <c r="E6531" s="63">
        <v>22</v>
      </c>
      <c r="F6531" s="63">
        <v>12</v>
      </c>
      <c r="G6531" s="64">
        <v>1.1049</v>
      </c>
      <c r="H6531" s="64">
        <f t="shared" si="324"/>
        <v>1.3479779999999999</v>
      </c>
      <c r="I6531" s="63">
        <v>2</v>
      </c>
      <c r="J6531" s="63">
        <v>10</v>
      </c>
      <c r="K6531" s="63">
        <v>20</v>
      </c>
      <c r="L6531" s="63">
        <f t="shared" si="325"/>
        <v>0</v>
      </c>
      <c r="M6531" s="63">
        <f t="shared" si="326"/>
        <v>0</v>
      </c>
      <c r="N6531" s="63" t="s">
        <v>37</v>
      </c>
      <c r="O6531" s="63" t="s">
        <v>7625</v>
      </c>
      <c r="P6531" s="65"/>
      <c r="Q6531" s="65"/>
    </row>
    <row r="6532" spans="1:17" ht="15" customHeight="1" x14ac:dyDescent="0.3">
      <c r="A6532" s="63">
        <v>11296</v>
      </c>
      <c r="B6532" s="63" t="s">
        <v>7676</v>
      </c>
      <c r="C6532" s="63" t="s">
        <v>7677</v>
      </c>
      <c r="D6532" s="63"/>
      <c r="E6532" s="63">
        <v>22</v>
      </c>
      <c r="F6532" s="63">
        <v>8</v>
      </c>
      <c r="G6532" s="64">
        <v>1.6849000000000001</v>
      </c>
      <c r="H6532" s="64">
        <f t="shared" si="324"/>
        <v>2.0555780000000001</v>
      </c>
      <c r="I6532" s="63">
        <v>2</v>
      </c>
      <c r="J6532" s="63">
        <v>5</v>
      </c>
      <c r="K6532" s="63">
        <v>20</v>
      </c>
      <c r="L6532" s="63">
        <f t="shared" si="325"/>
        <v>0</v>
      </c>
      <c r="M6532" s="63">
        <f t="shared" si="326"/>
        <v>0</v>
      </c>
      <c r="N6532" s="63" t="s">
        <v>37</v>
      </c>
      <c r="O6532" s="63" t="s">
        <v>7625</v>
      </c>
      <c r="P6532" s="65"/>
      <c r="Q6532" s="65"/>
    </row>
    <row r="6533" spans="1:17" ht="15" customHeight="1" x14ac:dyDescent="0.3">
      <c r="A6533" s="63">
        <v>22300</v>
      </c>
      <c r="B6533" s="63" t="s">
        <v>7766</v>
      </c>
      <c r="C6533" s="63" t="s">
        <v>7767</v>
      </c>
      <c r="D6533" s="63"/>
      <c r="E6533" s="63">
        <v>22</v>
      </c>
      <c r="F6533" s="63">
        <v>12</v>
      </c>
      <c r="G6533" s="64">
        <v>0.88490000000000002</v>
      </c>
      <c r="H6533" s="64">
        <f t="shared" si="324"/>
        <v>1.0795780000000001</v>
      </c>
      <c r="I6533" s="63">
        <v>2</v>
      </c>
      <c r="J6533" s="63">
        <v>5</v>
      </c>
      <c r="K6533" s="63">
        <v>20</v>
      </c>
      <c r="L6533" s="63">
        <f t="shared" si="325"/>
        <v>0</v>
      </c>
      <c r="M6533" s="63">
        <f t="shared" si="326"/>
        <v>0</v>
      </c>
      <c r="N6533" s="63" t="s">
        <v>37</v>
      </c>
      <c r="O6533" s="63" t="s">
        <v>7625</v>
      </c>
      <c r="P6533" s="65"/>
      <c r="Q6533" s="65"/>
    </row>
    <row r="6534" spans="1:17" ht="15" customHeight="1" x14ac:dyDescent="0.3">
      <c r="A6534" s="63">
        <v>11286</v>
      </c>
      <c r="B6534" s="63" t="s">
        <v>7658</v>
      </c>
      <c r="C6534" s="63" t="s">
        <v>7659</v>
      </c>
      <c r="D6534" s="63"/>
      <c r="E6534" s="63">
        <v>22</v>
      </c>
      <c r="F6534" s="63">
        <v>10</v>
      </c>
      <c r="G6534" s="64">
        <v>1.8149000000000002</v>
      </c>
      <c r="H6534" s="64">
        <f t="shared" si="324"/>
        <v>2.2141780000000004</v>
      </c>
      <c r="I6534" s="63">
        <v>4</v>
      </c>
      <c r="J6534" s="63">
        <v>8</v>
      </c>
      <c r="K6534" s="63">
        <v>32</v>
      </c>
      <c r="L6534" s="63">
        <f t="shared" si="325"/>
        <v>0</v>
      </c>
      <c r="M6534" s="63">
        <f t="shared" si="326"/>
        <v>0</v>
      </c>
      <c r="N6534" s="63" t="s">
        <v>37</v>
      </c>
      <c r="O6534" s="63" t="s">
        <v>7625</v>
      </c>
      <c r="P6534" s="65"/>
      <c r="Q6534" s="65"/>
    </row>
    <row r="6535" spans="1:17" ht="15" customHeight="1" x14ac:dyDescent="0.3">
      <c r="A6535" s="63">
        <v>11285</v>
      </c>
      <c r="B6535" s="63" t="s">
        <v>7656</v>
      </c>
      <c r="C6535" s="63" t="s">
        <v>7657</v>
      </c>
      <c r="D6535" s="63"/>
      <c r="E6535" s="63">
        <v>22</v>
      </c>
      <c r="F6535" s="63">
        <v>20</v>
      </c>
      <c r="G6535" s="64">
        <v>1.0348999999999999</v>
      </c>
      <c r="H6535" s="64">
        <f t="shared" si="324"/>
        <v>1.262578</v>
      </c>
      <c r="I6535" s="63">
        <v>2</v>
      </c>
      <c r="J6535" s="63">
        <v>10</v>
      </c>
      <c r="K6535" s="63">
        <v>20</v>
      </c>
      <c r="L6535" s="63">
        <f t="shared" si="325"/>
        <v>0</v>
      </c>
      <c r="M6535" s="63">
        <f t="shared" si="326"/>
        <v>0</v>
      </c>
      <c r="N6535" s="63" t="s">
        <v>37</v>
      </c>
      <c r="O6535" s="63" t="s">
        <v>7625</v>
      </c>
      <c r="P6535" s="65"/>
      <c r="Q6535" s="65"/>
    </row>
    <row r="6536" spans="1:17" ht="15" customHeight="1" x14ac:dyDescent="0.3">
      <c r="A6536" s="63">
        <v>11284</v>
      </c>
      <c r="B6536" s="63" t="s">
        <v>7654</v>
      </c>
      <c r="C6536" s="63" t="s">
        <v>7655</v>
      </c>
      <c r="D6536" s="63"/>
      <c r="E6536" s="63">
        <v>22</v>
      </c>
      <c r="F6536" s="63">
        <v>3</v>
      </c>
      <c r="G6536" s="64">
        <v>1.8149</v>
      </c>
      <c r="H6536" s="64">
        <f t="shared" si="324"/>
        <v>2.214178</v>
      </c>
      <c r="I6536" s="63">
        <v>5</v>
      </c>
      <c r="J6536" s="63">
        <v>10</v>
      </c>
      <c r="K6536" s="63">
        <v>50</v>
      </c>
      <c r="L6536" s="63">
        <f t="shared" si="325"/>
        <v>0</v>
      </c>
      <c r="M6536" s="63">
        <f t="shared" si="326"/>
        <v>0</v>
      </c>
      <c r="N6536" s="63" t="s">
        <v>37</v>
      </c>
      <c r="O6536" s="63" t="s">
        <v>7625</v>
      </c>
      <c r="P6536" s="65"/>
      <c r="Q6536" s="65"/>
    </row>
    <row r="6537" spans="1:17" ht="15" customHeight="1" x14ac:dyDescent="0.3">
      <c r="A6537" s="63">
        <v>11303</v>
      </c>
      <c r="B6537" s="63" t="s">
        <v>7684</v>
      </c>
      <c r="C6537" s="63" t="s">
        <v>7685</v>
      </c>
      <c r="D6537" s="63"/>
      <c r="E6537" s="63">
        <v>22</v>
      </c>
      <c r="F6537" s="63">
        <v>1</v>
      </c>
      <c r="G6537" s="64">
        <v>4.8849</v>
      </c>
      <c r="H6537" s="64">
        <f t="shared" si="324"/>
        <v>5.9595780000000005</v>
      </c>
      <c r="I6537" s="63">
        <v>7</v>
      </c>
      <c r="J6537" s="63">
        <v>8</v>
      </c>
      <c r="K6537" s="63">
        <v>56</v>
      </c>
      <c r="L6537" s="63">
        <f t="shared" si="325"/>
        <v>0</v>
      </c>
      <c r="M6537" s="63">
        <f t="shared" si="326"/>
        <v>0</v>
      </c>
      <c r="N6537" s="63" t="s">
        <v>37</v>
      </c>
      <c r="O6537" s="63" t="s">
        <v>7625</v>
      </c>
      <c r="P6537" s="65"/>
      <c r="Q6537" s="65"/>
    </row>
    <row r="6538" spans="1:17" ht="15" customHeight="1" x14ac:dyDescent="0.3">
      <c r="A6538" s="63">
        <v>22299</v>
      </c>
      <c r="B6538" s="63" t="s">
        <v>7764</v>
      </c>
      <c r="C6538" s="63" t="s">
        <v>7765</v>
      </c>
      <c r="D6538" s="63"/>
      <c r="E6538" s="63">
        <v>22</v>
      </c>
      <c r="F6538" s="63">
        <v>10</v>
      </c>
      <c r="G6538" s="64">
        <v>1.4249000000000001</v>
      </c>
      <c r="H6538" s="64">
        <f t="shared" si="324"/>
        <v>1.738378</v>
      </c>
      <c r="I6538" s="63">
        <v>4</v>
      </c>
      <c r="J6538" s="63">
        <v>8</v>
      </c>
      <c r="K6538" s="63">
        <v>32</v>
      </c>
      <c r="L6538" s="63">
        <f t="shared" si="325"/>
        <v>0</v>
      </c>
      <c r="M6538" s="63">
        <f t="shared" si="326"/>
        <v>0</v>
      </c>
      <c r="N6538" s="63" t="s">
        <v>37</v>
      </c>
      <c r="O6538" s="63" t="s">
        <v>7625</v>
      </c>
      <c r="P6538" s="65"/>
      <c r="Q6538" s="65"/>
    </row>
    <row r="6539" spans="1:17" ht="15" customHeight="1" x14ac:dyDescent="0.3">
      <c r="A6539" s="63">
        <v>22298</v>
      </c>
      <c r="B6539" s="63" t="s">
        <v>7762</v>
      </c>
      <c r="C6539" s="63" t="s">
        <v>7763</v>
      </c>
      <c r="D6539" s="63"/>
      <c r="E6539" s="63">
        <v>22</v>
      </c>
      <c r="F6539" s="63">
        <v>12</v>
      </c>
      <c r="G6539" s="64">
        <v>1.8149</v>
      </c>
      <c r="H6539" s="64">
        <f t="shared" si="324"/>
        <v>2.214178</v>
      </c>
      <c r="I6539" s="63">
        <v>2</v>
      </c>
      <c r="J6539" s="63">
        <v>5</v>
      </c>
      <c r="K6539" s="63">
        <v>20</v>
      </c>
      <c r="L6539" s="63">
        <f t="shared" si="325"/>
        <v>0</v>
      </c>
      <c r="M6539" s="63">
        <f t="shared" si="326"/>
        <v>0</v>
      </c>
      <c r="N6539" s="63" t="s">
        <v>37</v>
      </c>
      <c r="O6539" s="63" t="s">
        <v>7625</v>
      </c>
      <c r="P6539" s="65"/>
      <c r="Q6539" s="65"/>
    </row>
    <row r="6540" spans="1:17" ht="15" customHeight="1" x14ac:dyDescent="0.3">
      <c r="A6540" s="63">
        <v>22297</v>
      </c>
      <c r="B6540" s="63" t="s">
        <v>7760</v>
      </c>
      <c r="C6540" s="63" t="s">
        <v>7761</v>
      </c>
      <c r="D6540" s="63"/>
      <c r="E6540" s="63">
        <v>22</v>
      </c>
      <c r="F6540" s="63">
        <v>15</v>
      </c>
      <c r="G6540" s="64">
        <v>1.9449000000000001</v>
      </c>
      <c r="H6540" s="64">
        <f t="shared" si="324"/>
        <v>2.3727780000000003</v>
      </c>
      <c r="I6540" s="63">
        <v>2</v>
      </c>
      <c r="J6540" s="63">
        <v>6</v>
      </c>
      <c r="K6540" s="63">
        <v>24</v>
      </c>
      <c r="L6540" s="63">
        <f t="shared" si="325"/>
        <v>0</v>
      </c>
      <c r="M6540" s="63">
        <f t="shared" si="326"/>
        <v>0</v>
      </c>
      <c r="N6540" s="63" t="s">
        <v>37</v>
      </c>
      <c r="O6540" s="63" t="s">
        <v>7625</v>
      </c>
      <c r="P6540" s="65"/>
      <c r="Q6540" s="65"/>
    </row>
    <row r="6541" spans="1:17" ht="15" customHeight="1" x14ac:dyDescent="0.3">
      <c r="A6541" s="63">
        <v>22296</v>
      </c>
      <c r="B6541" s="63" t="s">
        <v>7758</v>
      </c>
      <c r="C6541" s="63" t="s">
        <v>7759</v>
      </c>
      <c r="D6541" s="63"/>
      <c r="E6541" s="63">
        <v>22</v>
      </c>
      <c r="F6541" s="63">
        <v>15</v>
      </c>
      <c r="G6541" s="64">
        <v>1.5048999999999999</v>
      </c>
      <c r="H6541" s="64">
        <f t="shared" si="324"/>
        <v>1.8359779999999999</v>
      </c>
      <c r="I6541" s="63">
        <v>2</v>
      </c>
      <c r="J6541" s="63">
        <v>5</v>
      </c>
      <c r="K6541" s="63">
        <v>20</v>
      </c>
      <c r="L6541" s="63">
        <f t="shared" si="325"/>
        <v>0</v>
      </c>
      <c r="M6541" s="63">
        <f t="shared" si="326"/>
        <v>0</v>
      </c>
      <c r="N6541" s="63" t="s">
        <v>37</v>
      </c>
      <c r="O6541" s="63" t="s">
        <v>7625</v>
      </c>
      <c r="P6541" s="65"/>
      <c r="Q6541" s="65"/>
    </row>
    <row r="6542" spans="1:17" ht="15" customHeight="1" x14ac:dyDescent="0.3">
      <c r="A6542" s="63">
        <v>18290</v>
      </c>
      <c r="B6542" s="63" t="s">
        <v>7710</v>
      </c>
      <c r="C6542" s="63" t="s">
        <v>7711</v>
      </c>
      <c r="D6542" s="63"/>
      <c r="E6542" s="63">
        <v>22</v>
      </c>
      <c r="F6542" s="63">
        <v>4</v>
      </c>
      <c r="G6542" s="64">
        <v>2.8549000000000002</v>
      </c>
      <c r="H6542" s="64">
        <f t="shared" si="324"/>
        <v>3.4829780000000001</v>
      </c>
      <c r="I6542" s="63">
        <v>2</v>
      </c>
      <c r="J6542" s="63">
        <v>14</v>
      </c>
      <c r="K6542" s="63">
        <v>28</v>
      </c>
      <c r="L6542" s="63">
        <f t="shared" si="325"/>
        <v>0</v>
      </c>
      <c r="M6542" s="63">
        <f t="shared" si="326"/>
        <v>0</v>
      </c>
      <c r="N6542" s="63" t="s">
        <v>37</v>
      </c>
      <c r="O6542" s="63" t="s">
        <v>7625</v>
      </c>
      <c r="P6542" s="65"/>
      <c r="Q6542" s="65"/>
    </row>
    <row r="6543" spans="1:17" ht="15" customHeight="1" x14ac:dyDescent="0.3">
      <c r="A6543" s="63">
        <v>18323</v>
      </c>
      <c r="B6543" s="63" t="s">
        <v>7724</v>
      </c>
      <c r="C6543" s="63" t="s">
        <v>7725</v>
      </c>
      <c r="D6543" s="63"/>
      <c r="E6543" s="63">
        <v>22</v>
      </c>
      <c r="F6543" s="63">
        <v>15</v>
      </c>
      <c r="G6543" s="64">
        <v>2.0749</v>
      </c>
      <c r="H6543" s="64">
        <f t="shared" si="324"/>
        <v>2.5313780000000001</v>
      </c>
      <c r="I6543" s="63">
        <v>2</v>
      </c>
      <c r="J6543" s="63">
        <v>12</v>
      </c>
      <c r="K6543" s="63">
        <v>24</v>
      </c>
      <c r="L6543" s="63">
        <f t="shared" si="325"/>
        <v>0</v>
      </c>
      <c r="M6543" s="63">
        <f t="shared" si="326"/>
        <v>0</v>
      </c>
      <c r="N6543" s="63" t="s">
        <v>37</v>
      </c>
      <c r="O6543" s="63" t="s">
        <v>7625</v>
      </c>
      <c r="P6543" s="65"/>
      <c r="Q6543" s="65"/>
    </row>
    <row r="6544" spans="1:17" ht="15" customHeight="1" x14ac:dyDescent="0.3">
      <c r="A6544" s="63">
        <v>11283</v>
      </c>
      <c r="B6544" s="63" t="s">
        <v>7652</v>
      </c>
      <c r="C6544" s="63" t="s">
        <v>7653</v>
      </c>
      <c r="D6544" s="63"/>
      <c r="E6544" s="63">
        <v>22</v>
      </c>
      <c r="F6544" s="63">
        <v>15</v>
      </c>
      <c r="G6544" s="64">
        <v>1.0348999999999999</v>
      </c>
      <c r="H6544" s="64">
        <f t="shared" si="324"/>
        <v>1.262578</v>
      </c>
      <c r="I6544" s="63">
        <v>2</v>
      </c>
      <c r="J6544" s="63">
        <v>12</v>
      </c>
      <c r="K6544" s="63">
        <v>24</v>
      </c>
      <c r="L6544" s="63">
        <f t="shared" si="325"/>
        <v>0</v>
      </c>
      <c r="M6544" s="63">
        <f t="shared" si="326"/>
        <v>0</v>
      </c>
      <c r="N6544" s="63" t="s">
        <v>37</v>
      </c>
      <c r="O6544" s="63" t="s">
        <v>7625</v>
      </c>
      <c r="P6544" s="65"/>
      <c r="Q6544" s="65"/>
    </row>
    <row r="6545" spans="1:17" ht="15" customHeight="1" x14ac:dyDescent="0.3">
      <c r="A6545" s="63">
        <v>11281</v>
      </c>
      <c r="B6545" s="63" t="s">
        <v>7650</v>
      </c>
      <c r="C6545" s="63" t="s">
        <v>7651</v>
      </c>
      <c r="D6545" s="63"/>
      <c r="E6545" s="63">
        <v>22</v>
      </c>
      <c r="F6545" s="63">
        <v>15</v>
      </c>
      <c r="G6545" s="64">
        <v>0.81489999999999996</v>
      </c>
      <c r="H6545" s="64">
        <f t="shared" si="324"/>
        <v>0.99417800000000001</v>
      </c>
      <c r="I6545" s="63">
        <v>2</v>
      </c>
      <c r="J6545" s="63">
        <v>12</v>
      </c>
      <c r="K6545" s="63">
        <v>24</v>
      </c>
      <c r="L6545" s="63">
        <f t="shared" si="325"/>
        <v>0</v>
      </c>
      <c r="M6545" s="63">
        <f t="shared" si="326"/>
        <v>0</v>
      </c>
      <c r="N6545" s="63" t="s">
        <v>37</v>
      </c>
      <c r="O6545" s="63" t="s">
        <v>7625</v>
      </c>
      <c r="P6545" s="65"/>
      <c r="Q6545" s="65"/>
    </row>
    <row r="6546" spans="1:17" ht="15" customHeight="1" x14ac:dyDescent="0.3">
      <c r="A6546" s="63">
        <v>18288</v>
      </c>
      <c r="B6546" s="63" t="s">
        <v>7708</v>
      </c>
      <c r="C6546" s="63" t="s">
        <v>7709</v>
      </c>
      <c r="D6546" s="63"/>
      <c r="E6546" s="63">
        <v>22</v>
      </c>
      <c r="F6546" s="63">
        <v>12</v>
      </c>
      <c r="G6546" s="64">
        <v>1.5548999999999999</v>
      </c>
      <c r="H6546" s="64">
        <f t="shared" si="324"/>
        <v>1.8969779999999998</v>
      </c>
      <c r="I6546" s="63">
        <v>2</v>
      </c>
      <c r="J6546" s="63">
        <v>12</v>
      </c>
      <c r="K6546" s="63">
        <v>24</v>
      </c>
      <c r="L6546" s="63">
        <f t="shared" si="325"/>
        <v>0</v>
      </c>
      <c r="M6546" s="63">
        <f t="shared" si="326"/>
        <v>0</v>
      </c>
      <c r="N6546" s="63" t="s">
        <v>37</v>
      </c>
      <c r="O6546" s="63" t="s">
        <v>7625</v>
      </c>
      <c r="P6546" s="65"/>
      <c r="Q6546" s="65"/>
    </row>
    <row r="6547" spans="1:17" ht="15" customHeight="1" x14ac:dyDescent="0.3">
      <c r="A6547" s="63">
        <v>18287</v>
      </c>
      <c r="B6547" s="63" t="s">
        <v>7706</v>
      </c>
      <c r="C6547" s="63" t="s">
        <v>7707</v>
      </c>
      <c r="D6547" s="63"/>
      <c r="E6547" s="63">
        <v>22</v>
      </c>
      <c r="F6547" s="63">
        <v>8</v>
      </c>
      <c r="G6547" s="64">
        <v>1.7648999999999999</v>
      </c>
      <c r="H6547" s="64">
        <f t="shared" si="324"/>
        <v>2.153178</v>
      </c>
      <c r="I6547" s="63">
        <v>2</v>
      </c>
      <c r="J6547" s="63">
        <v>10</v>
      </c>
      <c r="K6547" s="63">
        <v>20</v>
      </c>
      <c r="L6547" s="63">
        <f t="shared" si="325"/>
        <v>0</v>
      </c>
      <c r="M6547" s="63">
        <f t="shared" si="326"/>
        <v>0</v>
      </c>
      <c r="N6547" s="63" t="s">
        <v>37</v>
      </c>
      <c r="O6547" s="63" t="s">
        <v>7625</v>
      </c>
      <c r="P6547" s="65"/>
      <c r="Q6547" s="65"/>
    </row>
    <row r="6548" spans="1:17" ht="15" customHeight="1" x14ac:dyDescent="0.3">
      <c r="A6548" s="63">
        <v>18286</v>
      </c>
      <c r="B6548" s="63" t="s">
        <v>7704</v>
      </c>
      <c r="C6548" s="63" t="s">
        <v>7705</v>
      </c>
      <c r="D6548" s="63"/>
      <c r="E6548" s="63">
        <v>22</v>
      </c>
      <c r="F6548" s="63">
        <v>20</v>
      </c>
      <c r="G6548" s="64">
        <v>0.77489999999999992</v>
      </c>
      <c r="H6548" s="64">
        <f t="shared" si="324"/>
        <v>0.94537799999999994</v>
      </c>
      <c r="I6548" s="63">
        <v>2</v>
      </c>
      <c r="J6548" s="63">
        <v>10</v>
      </c>
      <c r="K6548" s="63">
        <v>20</v>
      </c>
      <c r="L6548" s="63">
        <f t="shared" si="325"/>
        <v>0</v>
      </c>
      <c r="M6548" s="63">
        <f t="shared" si="326"/>
        <v>0</v>
      </c>
      <c r="N6548" s="63" t="s">
        <v>37</v>
      </c>
      <c r="O6548" s="63" t="s">
        <v>7625</v>
      </c>
      <c r="P6548" s="65"/>
      <c r="Q6548" s="65"/>
    </row>
    <row r="6549" spans="1:17" ht="15" customHeight="1" x14ac:dyDescent="0.3">
      <c r="A6549" s="63">
        <v>18295</v>
      </c>
      <c r="B6549" s="63" t="s">
        <v>7714</v>
      </c>
      <c r="C6549" s="63" t="s">
        <v>7715</v>
      </c>
      <c r="D6549" s="63"/>
      <c r="E6549" s="63">
        <v>22</v>
      </c>
      <c r="F6549" s="63">
        <v>3</v>
      </c>
      <c r="G6549" s="64">
        <v>2.5448999999999997</v>
      </c>
      <c r="H6549" s="64">
        <f t="shared" si="324"/>
        <v>3.1047779999999996</v>
      </c>
      <c r="I6549" s="63">
        <v>5</v>
      </c>
      <c r="J6549" s="63">
        <v>8</v>
      </c>
      <c r="K6549" s="63">
        <v>40</v>
      </c>
      <c r="L6549" s="63">
        <f t="shared" si="325"/>
        <v>0</v>
      </c>
      <c r="M6549" s="63">
        <f t="shared" si="326"/>
        <v>0</v>
      </c>
      <c r="N6549" s="63" t="s">
        <v>37</v>
      </c>
      <c r="O6549" s="63" t="s">
        <v>7625</v>
      </c>
      <c r="P6549" s="65"/>
      <c r="Q6549" s="65"/>
    </row>
    <row r="6550" spans="1:17" ht="15" customHeight="1" x14ac:dyDescent="0.3">
      <c r="A6550" s="63">
        <v>18302</v>
      </c>
      <c r="B6550" s="63" t="s">
        <v>7722</v>
      </c>
      <c r="C6550" s="63" t="s">
        <v>7723</v>
      </c>
      <c r="D6550" s="63"/>
      <c r="E6550" s="63">
        <v>22</v>
      </c>
      <c r="F6550" s="63">
        <v>10</v>
      </c>
      <c r="G6550" s="64">
        <v>0.85489999999999999</v>
      </c>
      <c r="H6550" s="64">
        <f t="shared" si="324"/>
        <v>1.042978</v>
      </c>
      <c r="I6550" s="63">
        <v>4</v>
      </c>
      <c r="J6550" s="63">
        <v>6</v>
      </c>
      <c r="K6550" s="63">
        <v>24</v>
      </c>
      <c r="L6550" s="63">
        <f t="shared" si="325"/>
        <v>0</v>
      </c>
      <c r="M6550" s="63">
        <f t="shared" si="326"/>
        <v>0</v>
      </c>
      <c r="N6550" s="63" t="s">
        <v>37</v>
      </c>
      <c r="O6550" s="63" t="s">
        <v>7625</v>
      </c>
      <c r="P6550" s="65"/>
      <c r="Q6550" s="65"/>
    </row>
    <row r="6551" spans="1:17" ht="15" customHeight="1" x14ac:dyDescent="0.3">
      <c r="A6551" s="63">
        <v>11294</v>
      </c>
      <c r="B6551" s="63" t="s">
        <v>7672</v>
      </c>
      <c r="C6551" s="63" t="s">
        <v>7673</v>
      </c>
      <c r="D6551" s="63"/>
      <c r="E6551" s="63">
        <v>22</v>
      </c>
      <c r="F6551" s="63">
        <v>24</v>
      </c>
      <c r="G6551" s="64">
        <v>0.64490000000000003</v>
      </c>
      <c r="H6551" s="64">
        <f t="shared" si="324"/>
        <v>0.78677799999999998</v>
      </c>
      <c r="I6551" s="63">
        <v>4</v>
      </c>
      <c r="J6551" s="63">
        <v>12</v>
      </c>
      <c r="K6551" s="63">
        <v>48</v>
      </c>
      <c r="L6551" s="63">
        <f t="shared" si="325"/>
        <v>0</v>
      </c>
      <c r="M6551" s="63">
        <f t="shared" si="326"/>
        <v>0</v>
      </c>
      <c r="N6551" s="63" t="s">
        <v>37</v>
      </c>
      <c r="O6551" s="63" t="s">
        <v>7625</v>
      </c>
      <c r="P6551" s="65"/>
      <c r="Q6551" s="65"/>
    </row>
    <row r="6552" spans="1:17" ht="15" customHeight="1" x14ac:dyDescent="0.3">
      <c r="A6552" s="63">
        <v>11295</v>
      </c>
      <c r="B6552" s="63" t="s">
        <v>7674</v>
      </c>
      <c r="C6552" s="63" t="s">
        <v>7675</v>
      </c>
      <c r="D6552" s="63"/>
      <c r="E6552" s="63">
        <v>22</v>
      </c>
      <c r="F6552" s="63">
        <v>24</v>
      </c>
      <c r="G6552" s="64">
        <v>0.64490000000000003</v>
      </c>
      <c r="H6552" s="64">
        <f t="shared" si="324"/>
        <v>0.78677799999999998</v>
      </c>
      <c r="I6552" s="63">
        <v>4</v>
      </c>
      <c r="J6552" s="63">
        <v>12</v>
      </c>
      <c r="K6552" s="63">
        <v>48</v>
      </c>
      <c r="L6552" s="63">
        <f t="shared" si="325"/>
        <v>0</v>
      </c>
      <c r="M6552" s="63">
        <f t="shared" si="326"/>
        <v>0</v>
      </c>
      <c r="N6552" s="63" t="s">
        <v>37</v>
      </c>
      <c r="O6552" s="63" t="s">
        <v>7625</v>
      </c>
      <c r="P6552" s="65"/>
      <c r="Q6552" s="65"/>
    </row>
    <row r="6553" spans="1:17" ht="15" customHeight="1" x14ac:dyDescent="0.3">
      <c r="A6553" s="63">
        <v>11288</v>
      </c>
      <c r="B6553" s="63" t="s">
        <v>7660</v>
      </c>
      <c r="C6553" s="63" t="s">
        <v>7661</v>
      </c>
      <c r="D6553" s="63"/>
      <c r="E6553" s="63">
        <v>22</v>
      </c>
      <c r="F6553" s="63">
        <v>24</v>
      </c>
      <c r="G6553" s="64">
        <v>0.64490000000000003</v>
      </c>
      <c r="H6553" s="64">
        <f t="shared" si="324"/>
        <v>0.78677799999999998</v>
      </c>
      <c r="I6553" s="63">
        <v>4</v>
      </c>
      <c r="J6553" s="63">
        <v>12</v>
      </c>
      <c r="K6553" s="63">
        <v>48</v>
      </c>
      <c r="L6553" s="63">
        <f t="shared" si="325"/>
        <v>0</v>
      </c>
      <c r="M6553" s="63">
        <f t="shared" si="326"/>
        <v>0</v>
      </c>
      <c r="N6553" s="63" t="s">
        <v>37</v>
      </c>
      <c r="O6553" s="63" t="s">
        <v>7625</v>
      </c>
      <c r="P6553" s="65"/>
      <c r="Q6553" s="65"/>
    </row>
    <row r="6554" spans="1:17" ht="15" customHeight="1" x14ac:dyDescent="0.3">
      <c r="A6554" s="63">
        <v>11292</v>
      </c>
      <c r="B6554" s="63" t="s">
        <v>7668</v>
      </c>
      <c r="C6554" s="63" t="s">
        <v>7669</v>
      </c>
      <c r="D6554" s="63"/>
      <c r="E6554" s="63">
        <v>22</v>
      </c>
      <c r="F6554" s="63">
        <v>24</v>
      </c>
      <c r="G6554" s="64">
        <v>0.64490000000000003</v>
      </c>
      <c r="H6554" s="64">
        <f t="shared" si="324"/>
        <v>0.78677799999999998</v>
      </c>
      <c r="I6554" s="63">
        <v>4</v>
      </c>
      <c r="J6554" s="63">
        <v>12</v>
      </c>
      <c r="K6554" s="63">
        <v>48</v>
      </c>
      <c r="L6554" s="63">
        <f t="shared" si="325"/>
        <v>0</v>
      </c>
      <c r="M6554" s="63">
        <f t="shared" si="326"/>
        <v>0</v>
      </c>
      <c r="N6554" s="63" t="s">
        <v>37</v>
      </c>
      <c r="O6554" s="63" t="s">
        <v>7625</v>
      </c>
      <c r="P6554" s="65"/>
      <c r="Q6554" s="65"/>
    </row>
    <row r="6555" spans="1:17" ht="15" customHeight="1" x14ac:dyDescent="0.3">
      <c r="A6555" s="63">
        <v>11290</v>
      </c>
      <c r="B6555" s="63" t="s">
        <v>7664</v>
      </c>
      <c r="C6555" s="63" t="s">
        <v>7665</v>
      </c>
      <c r="D6555" s="63"/>
      <c r="E6555" s="63">
        <v>22</v>
      </c>
      <c r="F6555" s="63">
        <v>24</v>
      </c>
      <c r="G6555" s="64">
        <v>0.64490000000000003</v>
      </c>
      <c r="H6555" s="64">
        <f t="shared" si="324"/>
        <v>0.78677799999999998</v>
      </c>
      <c r="I6555" s="63">
        <v>4</v>
      </c>
      <c r="J6555" s="63">
        <v>12</v>
      </c>
      <c r="K6555" s="63">
        <v>48</v>
      </c>
      <c r="L6555" s="63">
        <f t="shared" si="325"/>
        <v>0</v>
      </c>
      <c r="M6555" s="63">
        <f t="shared" si="326"/>
        <v>0</v>
      </c>
      <c r="N6555" s="63" t="s">
        <v>37</v>
      </c>
      <c r="O6555" s="63" t="s">
        <v>7625</v>
      </c>
      <c r="P6555" s="65"/>
      <c r="Q6555" s="65"/>
    </row>
    <row r="6556" spans="1:17" ht="15" customHeight="1" x14ac:dyDescent="0.3">
      <c r="A6556" s="63">
        <v>11293</v>
      </c>
      <c r="B6556" s="63" t="s">
        <v>7670</v>
      </c>
      <c r="C6556" s="63" t="s">
        <v>7671</v>
      </c>
      <c r="D6556" s="63"/>
      <c r="E6556" s="63">
        <v>22</v>
      </c>
      <c r="F6556" s="63">
        <v>24</v>
      </c>
      <c r="G6556" s="64">
        <v>0.64490000000000003</v>
      </c>
      <c r="H6556" s="64">
        <f t="shared" si="324"/>
        <v>0.78677799999999998</v>
      </c>
      <c r="I6556" s="63">
        <v>4</v>
      </c>
      <c r="J6556" s="63">
        <v>12</v>
      </c>
      <c r="K6556" s="63">
        <v>48</v>
      </c>
      <c r="L6556" s="63">
        <f t="shared" si="325"/>
        <v>0</v>
      </c>
      <c r="M6556" s="63">
        <f t="shared" si="326"/>
        <v>0</v>
      </c>
      <c r="N6556" s="63" t="s">
        <v>37</v>
      </c>
      <c r="O6556" s="63" t="s">
        <v>7625</v>
      </c>
      <c r="P6556" s="65"/>
      <c r="Q6556" s="65"/>
    </row>
    <row r="6557" spans="1:17" ht="15" customHeight="1" x14ac:dyDescent="0.3">
      <c r="A6557" s="63">
        <v>18299</v>
      </c>
      <c r="B6557" s="63" t="s">
        <v>7716</v>
      </c>
      <c r="C6557" s="63" t="s">
        <v>7717</v>
      </c>
      <c r="D6557" s="63"/>
      <c r="E6557" s="63">
        <v>22</v>
      </c>
      <c r="F6557" s="63">
        <v>24</v>
      </c>
      <c r="G6557" s="64">
        <v>0.64490000000000003</v>
      </c>
      <c r="H6557" s="64">
        <f t="shared" si="324"/>
        <v>0.78677799999999998</v>
      </c>
      <c r="I6557" s="63">
        <v>4</v>
      </c>
      <c r="J6557" s="63">
        <v>12</v>
      </c>
      <c r="K6557" s="63">
        <v>48</v>
      </c>
      <c r="L6557" s="63">
        <f t="shared" si="325"/>
        <v>0</v>
      </c>
      <c r="M6557" s="63">
        <f t="shared" si="326"/>
        <v>0</v>
      </c>
      <c r="N6557" s="63" t="s">
        <v>37</v>
      </c>
      <c r="O6557" s="63" t="s">
        <v>7625</v>
      </c>
      <c r="P6557" s="65"/>
      <c r="Q6557" s="65"/>
    </row>
    <row r="6558" spans="1:17" ht="15" customHeight="1" x14ac:dyDescent="0.3">
      <c r="A6558" s="63">
        <v>11289</v>
      </c>
      <c r="B6558" s="63" t="s">
        <v>7662</v>
      </c>
      <c r="C6558" s="63" t="s">
        <v>7663</v>
      </c>
      <c r="D6558" s="63"/>
      <c r="E6558" s="63">
        <v>22</v>
      </c>
      <c r="F6558" s="63">
        <v>24</v>
      </c>
      <c r="G6558" s="64">
        <v>0.64490000000000003</v>
      </c>
      <c r="H6558" s="64">
        <f t="shared" si="324"/>
        <v>0.78677799999999998</v>
      </c>
      <c r="I6558" s="63">
        <v>4</v>
      </c>
      <c r="J6558" s="63">
        <v>12</v>
      </c>
      <c r="K6558" s="63">
        <v>48</v>
      </c>
      <c r="L6558" s="63">
        <f t="shared" si="325"/>
        <v>0</v>
      </c>
      <c r="M6558" s="63">
        <f t="shared" si="326"/>
        <v>0</v>
      </c>
      <c r="N6558" s="63" t="s">
        <v>37</v>
      </c>
      <c r="O6558" s="63" t="s">
        <v>7625</v>
      </c>
      <c r="P6558" s="65"/>
      <c r="Q6558" s="65"/>
    </row>
    <row r="6559" spans="1:17" ht="15" customHeight="1" x14ac:dyDescent="0.3">
      <c r="A6559" s="63">
        <v>18300</v>
      </c>
      <c r="B6559" s="63" t="s">
        <v>7718</v>
      </c>
      <c r="C6559" s="63" t="s">
        <v>7719</v>
      </c>
      <c r="D6559" s="63"/>
      <c r="E6559" s="63">
        <v>22</v>
      </c>
      <c r="F6559" s="63">
        <v>24</v>
      </c>
      <c r="G6559" s="64">
        <v>0.64490000000000003</v>
      </c>
      <c r="H6559" s="64">
        <f t="shared" si="324"/>
        <v>0.78677799999999998</v>
      </c>
      <c r="I6559" s="63">
        <v>4</v>
      </c>
      <c r="J6559" s="63">
        <v>12</v>
      </c>
      <c r="K6559" s="63">
        <v>48</v>
      </c>
      <c r="L6559" s="63">
        <f t="shared" si="325"/>
        <v>0</v>
      </c>
      <c r="M6559" s="63">
        <f t="shared" si="326"/>
        <v>0</v>
      </c>
      <c r="N6559" s="63" t="s">
        <v>37</v>
      </c>
      <c r="O6559" s="63" t="s">
        <v>7625</v>
      </c>
      <c r="P6559" s="65"/>
      <c r="Q6559" s="65"/>
    </row>
    <row r="6560" spans="1:17" ht="15" customHeight="1" x14ac:dyDescent="0.3">
      <c r="A6560" s="63">
        <v>11291</v>
      </c>
      <c r="B6560" s="63" t="s">
        <v>7666</v>
      </c>
      <c r="C6560" s="63" t="s">
        <v>7667</v>
      </c>
      <c r="D6560" s="63"/>
      <c r="E6560" s="63">
        <v>22</v>
      </c>
      <c r="F6560" s="63">
        <v>24</v>
      </c>
      <c r="G6560" s="64">
        <v>0.64490000000000003</v>
      </c>
      <c r="H6560" s="64">
        <f t="shared" si="324"/>
        <v>0.78677799999999998</v>
      </c>
      <c r="I6560" s="63">
        <v>4</v>
      </c>
      <c r="J6560" s="63">
        <v>12</v>
      </c>
      <c r="K6560" s="63">
        <v>48</v>
      </c>
      <c r="L6560" s="63">
        <f t="shared" si="325"/>
        <v>0</v>
      </c>
      <c r="M6560" s="63">
        <f t="shared" si="326"/>
        <v>0</v>
      </c>
      <c r="N6560" s="63" t="s">
        <v>37</v>
      </c>
      <c r="O6560" s="63" t="s">
        <v>7625</v>
      </c>
      <c r="P6560" s="65"/>
      <c r="Q6560" s="65"/>
    </row>
    <row r="6561" spans="1:17" ht="15" customHeight="1" x14ac:dyDescent="0.3">
      <c r="A6561" s="63">
        <v>11301</v>
      </c>
      <c r="B6561" s="63" t="s">
        <v>7680</v>
      </c>
      <c r="C6561" s="63" t="s">
        <v>7681</v>
      </c>
      <c r="D6561" s="63"/>
      <c r="E6561" s="63">
        <v>22</v>
      </c>
      <c r="F6561" s="63">
        <v>36</v>
      </c>
      <c r="G6561" s="64">
        <v>0.51490000000000002</v>
      </c>
      <c r="H6561" s="64">
        <f t="shared" si="324"/>
        <v>0.62817800000000001</v>
      </c>
      <c r="I6561" s="63">
        <v>4</v>
      </c>
      <c r="J6561" s="63">
        <v>6</v>
      </c>
      <c r="K6561" s="63">
        <v>24</v>
      </c>
      <c r="L6561" s="63">
        <f t="shared" si="325"/>
        <v>0</v>
      </c>
      <c r="M6561" s="63">
        <f t="shared" si="326"/>
        <v>0</v>
      </c>
      <c r="N6561" s="63" t="s">
        <v>37</v>
      </c>
      <c r="O6561" s="63" t="s">
        <v>7625</v>
      </c>
      <c r="P6561" s="65"/>
      <c r="Q6561" s="65"/>
    </row>
    <row r="6562" spans="1:17" ht="15" customHeight="1" x14ac:dyDescent="0.3">
      <c r="A6562" s="63">
        <v>18301</v>
      </c>
      <c r="B6562" s="63" t="s">
        <v>7720</v>
      </c>
      <c r="C6562" s="63" t="s">
        <v>7721</v>
      </c>
      <c r="D6562" s="63"/>
      <c r="E6562" s="63">
        <v>22</v>
      </c>
      <c r="F6562" s="63">
        <v>12</v>
      </c>
      <c r="G6562" s="64">
        <v>1.3749</v>
      </c>
      <c r="H6562" s="64">
        <f t="shared" si="324"/>
        <v>1.677378</v>
      </c>
      <c r="I6562" s="63">
        <v>4</v>
      </c>
      <c r="J6562" s="63">
        <v>10</v>
      </c>
      <c r="K6562" s="63">
        <v>40</v>
      </c>
      <c r="L6562" s="63">
        <f t="shared" si="325"/>
        <v>0</v>
      </c>
      <c r="M6562" s="63">
        <f t="shared" si="326"/>
        <v>0</v>
      </c>
      <c r="N6562" s="63" t="s">
        <v>37</v>
      </c>
      <c r="O6562" s="63" t="s">
        <v>7625</v>
      </c>
      <c r="P6562" s="65"/>
      <c r="Q6562" s="65"/>
    </row>
    <row r="6563" spans="1:17" ht="15" customHeight="1" x14ac:dyDescent="0.3">
      <c r="A6563" s="55">
        <v>17526</v>
      </c>
      <c r="B6563" s="55" t="s">
        <v>1541</v>
      </c>
      <c r="C6563" s="55" t="s">
        <v>1542</v>
      </c>
      <c r="D6563" s="55"/>
      <c r="E6563" s="55">
        <v>22</v>
      </c>
      <c r="F6563" s="55">
        <v>12</v>
      </c>
      <c r="G6563" s="66">
        <v>1.4949000000000001</v>
      </c>
      <c r="H6563" s="66">
        <f t="shared" ref="H6563:H6583" si="327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5"/>
        <v>0</v>
      </c>
      <c r="M6563" s="55">
        <f t="shared" si="326"/>
        <v>0</v>
      </c>
      <c r="N6563" s="55" t="s">
        <v>37</v>
      </c>
      <c r="O6563" s="55" t="s">
        <v>38</v>
      </c>
      <c r="P6563" s="55"/>
      <c r="Q6563" s="55"/>
    </row>
    <row r="6564" spans="1:17" ht="15" customHeight="1" x14ac:dyDescent="0.3">
      <c r="A6564" s="55">
        <v>17519</v>
      </c>
      <c r="B6564" s="55" t="s">
        <v>1543</v>
      </c>
      <c r="C6564" s="55" t="s">
        <v>1544</v>
      </c>
      <c r="D6564" s="55"/>
      <c r="E6564" s="55">
        <v>22</v>
      </c>
      <c r="F6564" s="55">
        <v>12</v>
      </c>
      <c r="G6564" s="66">
        <v>1.4949000000000001</v>
      </c>
      <c r="H6564" s="66">
        <f t="shared" si="327"/>
        <v>1.8237780000000001</v>
      </c>
      <c r="I6564" s="55">
        <v>14</v>
      </c>
      <c r="J6564" s="55">
        <v>6</v>
      </c>
      <c r="K6564" s="55">
        <v>84</v>
      </c>
      <c r="L6564" s="55">
        <f t="shared" si="325"/>
        <v>0</v>
      </c>
      <c r="M6564" s="55">
        <f t="shared" si="326"/>
        <v>0</v>
      </c>
      <c r="N6564" s="55" t="s">
        <v>37</v>
      </c>
      <c r="O6564" s="55" t="s">
        <v>38</v>
      </c>
      <c r="P6564" s="55"/>
      <c r="Q6564" s="55"/>
    </row>
    <row r="6565" spans="1:17" ht="15" customHeight="1" x14ac:dyDescent="0.3">
      <c r="A6565" s="55">
        <v>17521</v>
      </c>
      <c r="B6565" s="55" t="s">
        <v>1545</v>
      </c>
      <c r="C6565" s="55" t="s">
        <v>1546</v>
      </c>
      <c r="D6565" s="55"/>
      <c r="E6565" s="55">
        <v>22</v>
      </c>
      <c r="F6565" s="55">
        <v>12</v>
      </c>
      <c r="G6565" s="66">
        <v>1.4549000000000001</v>
      </c>
      <c r="H6565" s="66">
        <f t="shared" si="327"/>
        <v>1.7749780000000002</v>
      </c>
      <c r="I6565" s="55">
        <v>12</v>
      </c>
      <c r="J6565" s="55">
        <v>6</v>
      </c>
      <c r="K6565" s="55">
        <v>72</v>
      </c>
      <c r="L6565" s="55">
        <f t="shared" si="325"/>
        <v>0</v>
      </c>
      <c r="M6565" s="55">
        <f t="shared" si="326"/>
        <v>0</v>
      </c>
      <c r="N6565" s="55" t="s">
        <v>37</v>
      </c>
      <c r="O6565" s="55" t="s">
        <v>38</v>
      </c>
      <c r="P6565" s="55"/>
      <c r="Q6565" s="55"/>
    </row>
    <row r="6566" spans="1:17" ht="15" customHeight="1" x14ac:dyDescent="0.3">
      <c r="A6566" s="55">
        <v>11312</v>
      </c>
      <c r="B6566" s="55" t="s">
        <v>1547</v>
      </c>
      <c r="C6566" s="55" t="s">
        <v>1548</v>
      </c>
      <c r="D6566" s="55"/>
      <c r="E6566" s="55">
        <v>22</v>
      </c>
      <c r="F6566" s="55">
        <v>6</v>
      </c>
      <c r="G6566" s="66">
        <v>5.4949000000000003</v>
      </c>
      <c r="H6566" s="66">
        <f t="shared" si="327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8">G6566*F6566*D6566</f>
        <v>0</v>
      </c>
      <c r="M6566" s="55">
        <f t="shared" ref="M6566:M6583" si="329">H6566*F6566*D6566</f>
        <v>0</v>
      </c>
      <c r="N6566" s="55" t="s">
        <v>37</v>
      </c>
      <c r="O6566" s="55" t="s">
        <v>38</v>
      </c>
      <c r="P6566" s="55"/>
      <c r="Q6566" s="55"/>
    </row>
    <row r="6567" spans="1:17" ht="15" customHeight="1" x14ac:dyDescent="0.3">
      <c r="A6567" s="55">
        <v>17524</v>
      </c>
      <c r="B6567" s="55" t="s">
        <v>1549</v>
      </c>
      <c r="C6567" s="55" t="s">
        <v>1550</v>
      </c>
      <c r="D6567" s="55"/>
      <c r="E6567" s="55">
        <v>22</v>
      </c>
      <c r="F6567" s="55">
        <v>12</v>
      </c>
      <c r="G6567" s="66">
        <v>1.4549000000000001</v>
      </c>
      <c r="H6567" s="66">
        <f t="shared" si="327"/>
        <v>1.7749780000000002</v>
      </c>
      <c r="I6567" s="55">
        <v>12</v>
      </c>
      <c r="J6567" s="55">
        <v>6</v>
      </c>
      <c r="K6567" s="55">
        <v>72</v>
      </c>
      <c r="L6567" s="55">
        <f t="shared" si="328"/>
        <v>0</v>
      </c>
      <c r="M6567" s="55">
        <f t="shared" si="329"/>
        <v>0</v>
      </c>
      <c r="N6567" s="55" t="s">
        <v>37</v>
      </c>
      <c r="O6567" s="55" t="s">
        <v>38</v>
      </c>
      <c r="P6567" s="55"/>
      <c r="Q6567" s="55"/>
    </row>
    <row r="6568" spans="1:17" ht="15" customHeight="1" x14ac:dyDescent="0.3">
      <c r="A6568" s="55">
        <v>17520</v>
      </c>
      <c r="B6568" s="55" t="s">
        <v>1551</v>
      </c>
      <c r="C6568" s="55" t="s">
        <v>1552</v>
      </c>
      <c r="D6568" s="55"/>
      <c r="E6568" s="55">
        <v>22</v>
      </c>
      <c r="F6568" s="55">
        <v>12</v>
      </c>
      <c r="G6568" s="66">
        <v>1.4549000000000001</v>
      </c>
      <c r="H6568" s="66">
        <f t="shared" si="327"/>
        <v>1.7749780000000002</v>
      </c>
      <c r="I6568" s="55">
        <v>12</v>
      </c>
      <c r="J6568" s="55">
        <v>6</v>
      </c>
      <c r="K6568" s="55">
        <v>72</v>
      </c>
      <c r="L6568" s="55">
        <f t="shared" si="328"/>
        <v>0</v>
      </c>
      <c r="M6568" s="55">
        <f t="shared" si="329"/>
        <v>0</v>
      </c>
      <c r="N6568" s="55" t="s">
        <v>37</v>
      </c>
      <c r="O6568" s="55" t="s">
        <v>38</v>
      </c>
      <c r="P6568" s="55"/>
      <c r="Q6568" s="55"/>
    </row>
    <row r="6569" spans="1:17" ht="15" customHeight="1" x14ac:dyDescent="0.3">
      <c r="A6569" s="55">
        <v>17528</v>
      </c>
      <c r="B6569" s="55" t="s">
        <v>1553</v>
      </c>
      <c r="C6569" s="55" t="s">
        <v>1554</v>
      </c>
      <c r="D6569" s="55"/>
      <c r="E6569" s="55">
        <v>22</v>
      </c>
      <c r="F6569" s="55">
        <v>12</v>
      </c>
      <c r="G6569" s="66">
        <v>1.0548999999999999</v>
      </c>
      <c r="H6569" s="66">
        <f t="shared" si="327"/>
        <v>1.286978</v>
      </c>
      <c r="I6569" s="55">
        <v>13</v>
      </c>
      <c r="J6569" s="55">
        <v>10</v>
      </c>
      <c r="K6569" s="55">
        <v>130</v>
      </c>
      <c r="L6569" s="55">
        <f t="shared" si="328"/>
        <v>0</v>
      </c>
      <c r="M6569" s="55">
        <f t="shared" si="329"/>
        <v>0</v>
      </c>
      <c r="N6569" s="55" t="s">
        <v>37</v>
      </c>
      <c r="O6569" s="55" t="s">
        <v>38</v>
      </c>
      <c r="P6569" s="56"/>
      <c r="Q6569" s="56"/>
    </row>
    <row r="6570" spans="1:17" ht="15" customHeight="1" x14ac:dyDescent="0.3">
      <c r="A6570" s="63">
        <v>17445</v>
      </c>
      <c r="B6570" s="63" t="s">
        <v>7696</v>
      </c>
      <c r="C6570" s="63" t="s">
        <v>7697</v>
      </c>
      <c r="D6570" s="63"/>
      <c r="E6570" s="63">
        <v>22</v>
      </c>
      <c r="F6570" s="63">
        <v>12</v>
      </c>
      <c r="G6570" s="64">
        <v>1.2449000000000001</v>
      </c>
      <c r="H6570" s="64">
        <f t="shared" si="327"/>
        <v>1.5187780000000002</v>
      </c>
      <c r="I6570" s="63">
        <v>2</v>
      </c>
      <c r="J6570" s="63">
        <v>5</v>
      </c>
      <c r="K6570" s="63">
        <v>20</v>
      </c>
      <c r="L6570" s="63">
        <f t="shared" si="328"/>
        <v>0</v>
      </c>
      <c r="M6570" s="63">
        <f t="shared" si="329"/>
        <v>0</v>
      </c>
      <c r="N6570" s="63" t="s">
        <v>37</v>
      </c>
      <c r="O6570" s="63" t="s">
        <v>7625</v>
      </c>
      <c r="P6570" s="65"/>
      <c r="Q6570" s="65"/>
    </row>
    <row r="6571" spans="1:17" ht="15" customHeight="1" x14ac:dyDescent="0.3">
      <c r="A6571" s="63">
        <v>19982</v>
      </c>
      <c r="B6571" s="63" t="s">
        <v>7728</v>
      </c>
      <c r="C6571" s="63" t="s">
        <v>7729</v>
      </c>
      <c r="D6571" s="63"/>
      <c r="E6571" s="63">
        <v>22</v>
      </c>
      <c r="F6571" s="63">
        <v>12</v>
      </c>
      <c r="G6571" s="64">
        <v>1.1649</v>
      </c>
      <c r="H6571" s="64">
        <f t="shared" si="327"/>
        <v>1.4211780000000001</v>
      </c>
      <c r="I6571" s="63">
        <v>2</v>
      </c>
      <c r="J6571" s="63">
        <v>5</v>
      </c>
      <c r="K6571" s="63">
        <v>20</v>
      </c>
      <c r="L6571" s="63">
        <f t="shared" si="328"/>
        <v>0</v>
      </c>
      <c r="M6571" s="63">
        <f t="shared" si="329"/>
        <v>0</v>
      </c>
      <c r="N6571" s="63" t="s">
        <v>37</v>
      </c>
      <c r="O6571" s="63" t="s">
        <v>7625</v>
      </c>
      <c r="P6571" s="65"/>
      <c r="Q6571" s="65"/>
    </row>
    <row r="6572" spans="1:17" ht="15" customHeight="1" x14ac:dyDescent="0.3">
      <c r="A6572" s="63">
        <v>11346</v>
      </c>
      <c r="B6572" s="63" t="s">
        <v>7690</v>
      </c>
      <c r="C6572" s="63" t="s">
        <v>7691</v>
      </c>
      <c r="D6572" s="63"/>
      <c r="E6572" s="63">
        <v>22</v>
      </c>
      <c r="F6572" s="63">
        <v>6</v>
      </c>
      <c r="G6572" s="64">
        <v>2.7248999999999999</v>
      </c>
      <c r="H6572" s="64">
        <f t="shared" si="327"/>
        <v>3.3243779999999998</v>
      </c>
      <c r="I6572" s="63">
        <v>5</v>
      </c>
      <c r="J6572" s="63">
        <v>4</v>
      </c>
      <c r="K6572" s="63">
        <v>24</v>
      </c>
      <c r="L6572" s="63">
        <f t="shared" si="328"/>
        <v>0</v>
      </c>
      <c r="M6572" s="63">
        <f t="shared" si="329"/>
        <v>0</v>
      </c>
      <c r="N6572" s="63" t="s">
        <v>37</v>
      </c>
      <c r="O6572" s="63" t="s">
        <v>7625</v>
      </c>
      <c r="P6572" s="65"/>
      <c r="Q6572" s="65"/>
    </row>
    <row r="6573" spans="1:17" ht="15" customHeight="1" x14ac:dyDescent="0.3">
      <c r="A6573" s="63">
        <v>11350</v>
      </c>
      <c r="B6573" s="63" t="s">
        <v>7692</v>
      </c>
      <c r="C6573" s="63" t="s">
        <v>7693</v>
      </c>
      <c r="D6573" s="63"/>
      <c r="E6573" s="63">
        <v>22</v>
      </c>
      <c r="F6573" s="63">
        <v>6</v>
      </c>
      <c r="G6573" s="64">
        <v>1.8149</v>
      </c>
      <c r="H6573" s="64">
        <f t="shared" si="327"/>
        <v>2.214178</v>
      </c>
      <c r="I6573" s="63">
        <v>5</v>
      </c>
      <c r="J6573" s="63">
        <v>5</v>
      </c>
      <c r="K6573" s="63">
        <v>30</v>
      </c>
      <c r="L6573" s="63">
        <f t="shared" si="328"/>
        <v>0</v>
      </c>
      <c r="M6573" s="63">
        <f t="shared" si="329"/>
        <v>0</v>
      </c>
      <c r="N6573" s="63" t="s">
        <v>37</v>
      </c>
      <c r="O6573" s="63" t="s">
        <v>7625</v>
      </c>
      <c r="P6573" s="65"/>
      <c r="Q6573" s="65"/>
    </row>
    <row r="6574" spans="1:17" ht="15" customHeight="1" x14ac:dyDescent="0.3">
      <c r="A6574" s="63">
        <v>22804</v>
      </c>
      <c r="B6574" s="63" t="s">
        <v>7780</v>
      </c>
      <c r="C6574" s="63" t="s">
        <v>7781</v>
      </c>
      <c r="D6574" s="63"/>
      <c r="E6574" s="63">
        <v>22</v>
      </c>
      <c r="F6574" s="63">
        <v>25</v>
      </c>
      <c r="G6574" s="64">
        <v>0.94489999999999996</v>
      </c>
      <c r="H6574" s="64">
        <f t="shared" si="327"/>
        <v>1.1527779999999999</v>
      </c>
      <c r="I6574" s="63">
        <v>9</v>
      </c>
      <c r="J6574" s="63">
        <v>4</v>
      </c>
      <c r="K6574" s="63">
        <v>36</v>
      </c>
      <c r="L6574" s="63">
        <f t="shared" si="328"/>
        <v>0</v>
      </c>
      <c r="M6574" s="63">
        <f t="shared" si="329"/>
        <v>0</v>
      </c>
      <c r="N6574" s="63" t="s">
        <v>37</v>
      </c>
      <c r="O6574" s="63" t="s">
        <v>7625</v>
      </c>
      <c r="P6574" s="65"/>
      <c r="Q6574" s="65"/>
    </row>
    <row r="6575" spans="1:17" ht="15" customHeight="1" x14ac:dyDescent="0.3">
      <c r="A6575" s="63">
        <v>19984</v>
      </c>
      <c r="B6575" s="63" t="s">
        <v>7730</v>
      </c>
      <c r="C6575" s="63" t="s">
        <v>7731</v>
      </c>
      <c r="D6575" s="63"/>
      <c r="E6575" s="63">
        <v>22</v>
      </c>
      <c r="F6575" s="63">
        <v>8</v>
      </c>
      <c r="G6575" s="64">
        <v>2.9348999999999998</v>
      </c>
      <c r="H6575" s="64">
        <f t="shared" si="327"/>
        <v>3.580578</v>
      </c>
      <c r="I6575" s="63">
        <v>2</v>
      </c>
      <c r="J6575" s="63">
        <v>6</v>
      </c>
      <c r="K6575" s="63">
        <v>24</v>
      </c>
      <c r="L6575" s="63">
        <f t="shared" si="328"/>
        <v>0</v>
      </c>
      <c r="M6575" s="63">
        <f t="shared" si="329"/>
        <v>0</v>
      </c>
      <c r="N6575" s="63" t="s">
        <v>37</v>
      </c>
      <c r="O6575" s="63" t="s">
        <v>7625</v>
      </c>
      <c r="P6575" s="65"/>
      <c r="Q6575" s="65"/>
    </row>
    <row r="6576" spans="1:17" ht="15" customHeight="1" x14ac:dyDescent="0.3">
      <c r="A6576" s="63">
        <v>17447</v>
      </c>
      <c r="B6576" s="63" t="s">
        <v>7698</v>
      </c>
      <c r="C6576" s="63" t="s">
        <v>7699</v>
      </c>
      <c r="D6576" s="63"/>
      <c r="E6576" s="63">
        <v>22</v>
      </c>
      <c r="F6576" s="63">
        <v>7</v>
      </c>
      <c r="G6576" s="64">
        <v>1.6849000000000001</v>
      </c>
      <c r="H6576" s="64">
        <f t="shared" si="327"/>
        <v>2.0555780000000001</v>
      </c>
      <c r="I6576" s="63">
        <v>5</v>
      </c>
      <c r="J6576" s="63">
        <v>6</v>
      </c>
      <c r="K6576" s="63">
        <v>60</v>
      </c>
      <c r="L6576" s="63">
        <f t="shared" si="328"/>
        <v>0</v>
      </c>
      <c r="M6576" s="63">
        <f t="shared" si="329"/>
        <v>0</v>
      </c>
      <c r="N6576" s="63" t="s">
        <v>37</v>
      </c>
      <c r="O6576" s="63" t="s">
        <v>7625</v>
      </c>
      <c r="P6576" s="65"/>
      <c r="Q6576" s="65"/>
    </row>
    <row r="6577" spans="1:17" ht="15" customHeight="1" x14ac:dyDescent="0.3">
      <c r="A6577" s="63">
        <v>11342</v>
      </c>
      <c r="B6577" s="63" t="s">
        <v>7686</v>
      </c>
      <c r="C6577" s="63" t="s">
        <v>7687</v>
      </c>
      <c r="D6577" s="63"/>
      <c r="E6577" s="63">
        <v>22</v>
      </c>
      <c r="F6577" s="63">
        <v>15</v>
      </c>
      <c r="G6577" s="64">
        <v>0.9849</v>
      </c>
      <c r="H6577" s="64">
        <f t="shared" si="327"/>
        <v>1.201578</v>
      </c>
      <c r="I6577" s="63">
        <v>2</v>
      </c>
      <c r="J6577" s="63">
        <v>6</v>
      </c>
      <c r="K6577" s="63">
        <v>24</v>
      </c>
      <c r="L6577" s="63">
        <f t="shared" si="328"/>
        <v>0</v>
      </c>
      <c r="M6577" s="63">
        <f t="shared" si="329"/>
        <v>0</v>
      </c>
      <c r="N6577" s="63" t="s">
        <v>37</v>
      </c>
      <c r="O6577" s="63" t="s">
        <v>7625</v>
      </c>
      <c r="P6577" s="65"/>
      <c r="Q6577" s="65"/>
    </row>
    <row r="6578" spans="1:17" ht="15" customHeight="1" x14ac:dyDescent="0.3">
      <c r="A6578" s="63">
        <v>11343</v>
      </c>
      <c r="B6578" s="63" t="s">
        <v>7688</v>
      </c>
      <c r="C6578" s="63" t="s">
        <v>7689</v>
      </c>
      <c r="D6578" s="63"/>
      <c r="E6578" s="63">
        <v>22</v>
      </c>
      <c r="F6578" s="63">
        <v>14</v>
      </c>
      <c r="G6578" s="64">
        <v>1.0749</v>
      </c>
      <c r="H6578" s="64">
        <f t="shared" si="327"/>
        <v>1.3113779999999999</v>
      </c>
      <c r="I6578" s="63">
        <v>2</v>
      </c>
      <c r="J6578" s="63">
        <v>6</v>
      </c>
      <c r="K6578" s="63">
        <v>24</v>
      </c>
      <c r="L6578" s="63">
        <f t="shared" si="328"/>
        <v>0</v>
      </c>
      <c r="M6578" s="63">
        <f t="shared" si="329"/>
        <v>0</v>
      </c>
      <c r="N6578" s="63" t="s">
        <v>37</v>
      </c>
      <c r="O6578" s="63" t="s">
        <v>7625</v>
      </c>
      <c r="P6578" s="65"/>
      <c r="Q6578" s="65"/>
    </row>
    <row r="6579" spans="1:17" ht="15" customHeight="1" x14ac:dyDescent="0.3">
      <c r="A6579" s="63">
        <v>11351</v>
      </c>
      <c r="B6579" s="63" t="s">
        <v>7694</v>
      </c>
      <c r="C6579" s="63" t="s">
        <v>7695</v>
      </c>
      <c r="D6579" s="63"/>
      <c r="E6579" s="63">
        <v>22</v>
      </c>
      <c r="F6579" s="63">
        <v>15</v>
      </c>
      <c r="G6579" s="64">
        <v>1.0348999999999999</v>
      </c>
      <c r="H6579" s="64">
        <f t="shared" si="327"/>
        <v>1.262578</v>
      </c>
      <c r="I6579" s="63">
        <v>4</v>
      </c>
      <c r="J6579" s="63">
        <v>3</v>
      </c>
      <c r="K6579" s="63">
        <v>24</v>
      </c>
      <c r="L6579" s="63">
        <f t="shared" si="328"/>
        <v>0</v>
      </c>
      <c r="M6579" s="63">
        <f t="shared" si="329"/>
        <v>0</v>
      </c>
      <c r="N6579" s="63" t="s">
        <v>37</v>
      </c>
      <c r="O6579" s="63" t="s">
        <v>7625</v>
      </c>
      <c r="P6579" s="65"/>
      <c r="Q6579" s="65"/>
    </row>
    <row r="6580" spans="1:17" ht="15" customHeight="1" x14ac:dyDescent="0.3">
      <c r="A6580" s="63">
        <v>19985</v>
      </c>
      <c r="B6580" s="63" t="s">
        <v>7732</v>
      </c>
      <c r="C6580" s="63" t="s">
        <v>7733</v>
      </c>
      <c r="D6580" s="63"/>
      <c r="E6580" s="63">
        <v>22</v>
      </c>
      <c r="F6580" s="63">
        <v>18</v>
      </c>
      <c r="G6580" s="64">
        <v>0.81490000000000007</v>
      </c>
      <c r="H6580" s="64">
        <f t="shared" si="327"/>
        <v>0.99417800000000012</v>
      </c>
      <c r="I6580" s="63">
        <v>4</v>
      </c>
      <c r="J6580" s="63">
        <v>3</v>
      </c>
      <c r="K6580" s="63">
        <v>24</v>
      </c>
      <c r="L6580" s="63">
        <f t="shared" si="328"/>
        <v>0</v>
      </c>
      <c r="M6580" s="63">
        <f t="shared" si="329"/>
        <v>0</v>
      </c>
      <c r="N6580" s="63" t="s">
        <v>37</v>
      </c>
      <c r="O6580" s="63" t="s">
        <v>7625</v>
      </c>
      <c r="P6580" s="65"/>
      <c r="Q6580" s="65"/>
    </row>
    <row r="6581" spans="1:17" ht="15" customHeight="1" x14ac:dyDescent="0.3">
      <c r="A6581" s="63">
        <v>17449</v>
      </c>
      <c r="B6581" s="63" t="s">
        <v>7700</v>
      </c>
      <c r="C6581" s="63" t="s">
        <v>7701</v>
      </c>
      <c r="D6581" s="63"/>
      <c r="E6581" s="63">
        <v>22</v>
      </c>
      <c r="F6581" s="63">
        <v>10</v>
      </c>
      <c r="G6581" s="64">
        <v>0.9849</v>
      </c>
      <c r="H6581" s="64">
        <f t="shared" si="327"/>
        <v>1.201578</v>
      </c>
      <c r="I6581" s="63">
        <v>4</v>
      </c>
      <c r="J6581" s="63">
        <v>3</v>
      </c>
      <c r="K6581" s="63">
        <v>24</v>
      </c>
      <c r="L6581" s="63">
        <f t="shared" si="328"/>
        <v>0</v>
      </c>
      <c r="M6581" s="63">
        <f t="shared" si="329"/>
        <v>0</v>
      </c>
      <c r="N6581" s="63" t="s">
        <v>37</v>
      </c>
      <c r="O6581" s="63" t="s">
        <v>7625</v>
      </c>
      <c r="P6581" s="65"/>
      <c r="Q6581" s="65"/>
    </row>
    <row r="6582" spans="1:17" ht="15" customHeight="1" x14ac:dyDescent="0.3">
      <c r="A6582" s="63">
        <v>17451</v>
      </c>
      <c r="B6582" s="63" t="s">
        <v>7702</v>
      </c>
      <c r="C6582" s="63" t="s">
        <v>7703</v>
      </c>
      <c r="D6582" s="63"/>
      <c r="E6582" s="63">
        <v>22</v>
      </c>
      <c r="F6582" s="63">
        <v>24</v>
      </c>
      <c r="G6582" s="64">
        <v>1.1249</v>
      </c>
      <c r="H6582" s="64">
        <f t="shared" si="327"/>
        <v>1.3723780000000001</v>
      </c>
      <c r="I6582" s="63">
        <v>4</v>
      </c>
      <c r="J6582" s="63">
        <v>3</v>
      </c>
      <c r="K6582" s="63">
        <v>24</v>
      </c>
      <c r="L6582" s="63">
        <f t="shared" si="328"/>
        <v>0</v>
      </c>
      <c r="M6582" s="63">
        <f t="shared" si="329"/>
        <v>0</v>
      </c>
      <c r="N6582" s="63" t="s">
        <v>37</v>
      </c>
      <c r="O6582" s="63" t="s">
        <v>7625</v>
      </c>
      <c r="P6582" s="65"/>
      <c r="Q6582" s="65"/>
    </row>
    <row r="6583" spans="1:17" ht="15" customHeight="1" x14ac:dyDescent="0.3">
      <c r="A6583" s="63">
        <v>19986</v>
      </c>
      <c r="B6583" s="63" t="s">
        <v>7734</v>
      </c>
      <c r="C6583" s="63" t="s">
        <v>7735</v>
      </c>
      <c r="D6583" s="63"/>
      <c r="E6583" s="63">
        <v>22</v>
      </c>
      <c r="F6583" s="63">
        <v>10</v>
      </c>
      <c r="G6583" s="64">
        <v>0.85489999999999999</v>
      </c>
      <c r="H6583" s="64">
        <f t="shared" si="327"/>
        <v>1.042978</v>
      </c>
      <c r="I6583" s="63">
        <v>4</v>
      </c>
      <c r="J6583" s="63">
        <v>3</v>
      </c>
      <c r="K6583" s="63">
        <v>24</v>
      </c>
      <c r="L6583" s="63">
        <f t="shared" si="328"/>
        <v>0</v>
      </c>
      <c r="M6583" s="63">
        <f t="shared" si="329"/>
        <v>0</v>
      </c>
      <c r="N6583" s="63" t="s">
        <v>37</v>
      </c>
      <c r="O6583" s="63" t="s">
        <v>7625</v>
      </c>
      <c r="P6583" s="65"/>
      <c r="Q6583" s="65"/>
    </row>
    <row r="6584" spans="1:17" ht="61.5" customHeight="1" x14ac:dyDescent="0.25">
      <c r="A6584" s="134" t="s">
        <v>29</v>
      </c>
      <c r="B6584" s="135"/>
      <c r="C6584" s="135"/>
      <c r="D6584" s="135"/>
      <c r="E6584" s="135"/>
      <c r="F6584" s="135"/>
      <c r="G6584" s="135"/>
      <c r="H6584" s="135"/>
      <c r="I6584" s="135"/>
      <c r="J6584" s="135"/>
      <c r="K6584" s="136"/>
      <c r="L6584" s="47" t="s">
        <v>24</v>
      </c>
      <c r="M6584" s="47" t="s">
        <v>7</v>
      </c>
      <c r="N6584" s="5" t="s">
        <v>11</v>
      </c>
      <c r="O6584" s="5" t="s">
        <v>12</v>
      </c>
      <c r="P6584" s="6" t="s">
        <v>27</v>
      </c>
      <c r="Q6584" s="6"/>
    </row>
    <row r="6585" spans="1:17" ht="15" customHeight="1" x14ac:dyDescent="0.3">
      <c r="A6585" s="55">
        <v>21997</v>
      </c>
      <c r="B6585" s="55" t="s">
        <v>1555</v>
      </c>
      <c r="C6585" s="55" t="s">
        <v>1556</v>
      </c>
      <c r="D6585" s="55"/>
      <c r="E6585" s="55">
        <v>22</v>
      </c>
      <c r="F6585" s="55">
        <v>8</v>
      </c>
      <c r="G6585" s="66">
        <v>1.7249000000000001</v>
      </c>
      <c r="H6585" s="66">
        <f t="shared" ref="H6585:H6648" si="330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1">G6585*F6585*D6585</f>
        <v>0</v>
      </c>
      <c r="M6585" s="55">
        <f t="shared" ref="M6585:M6648" si="332">H6585*F6585*D6585</f>
        <v>0</v>
      </c>
      <c r="N6585" s="55" t="s">
        <v>1557</v>
      </c>
      <c r="O6585" s="55" t="s">
        <v>1558</v>
      </c>
      <c r="P6585" s="53"/>
      <c r="Q6585" s="53"/>
    </row>
    <row r="6586" spans="1:17" ht="15" customHeight="1" x14ac:dyDescent="0.3">
      <c r="A6586" s="55">
        <v>21995</v>
      </c>
      <c r="B6586" s="55" t="s">
        <v>1559</v>
      </c>
      <c r="C6586" s="55" t="s">
        <v>1560</v>
      </c>
      <c r="D6586" s="55"/>
      <c r="E6586" s="55">
        <v>22</v>
      </c>
      <c r="F6586" s="55">
        <v>8</v>
      </c>
      <c r="G6586" s="66">
        <v>1.7249000000000001</v>
      </c>
      <c r="H6586" s="66">
        <f t="shared" si="330"/>
        <v>2.1043780000000001</v>
      </c>
      <c r="I6586" s="55">
        <v>13</v>
      </c>
      <c r="J6586" s="55">
        <v>5</v>
      </c>
      <c r="K6586" s="55">
        <v>65</v>
      </c>
      <c r="L6586" s="55">
        <f t="shared" si="331"/>
        <v>0</v>
      </c>
      <c r="M6586" s="55">
        <f t="shared" si="332"/>
        <v>0</v>
      </c>
      <c r="N6586" s="55" t="s">
        <v>1557</v>
      </c>
      <c r="O6586" s="55" t="s">
        <v>1558</v>
      </c>
      <c r="P6586" s="53"/>
      <c r="Q6586" s="53"/>
    </row>
    <row r="6587" spans="1:17" ht="15" customHeight="1" x14ac:dyDescent="0.3">
      <c r="A6587" s="55">
        <v>21994</v>
      </c>
      <c r="B6587" s="55" t="s">
        <v>1561</v>
      </c>
      <c r="C6587" s="55" t="s">
        <v>1562</v>
      </c>
      <c r="D6587" s="55"/>
      <c r="E6587" s="55">
        <v>22</v>
      </c>
      <c r="F6587" s="55">
        <v>8</v>
      </c>
      <c r="G6587" s="66">
        <v>1.5949</v>
      </c>
      <c r="H6587" s="66">
        <f t="shared" si="330"/>
        <v>1.945778</v>
      </c>
      <c r="I6587" s="55">
        <v>13</v>
      </c>
      <c r="J6587" s="55">
        <v>5</v>
      </c>
      <c r="K6587" s="55">
        <v>65</v>
      </c>
      <c r="L6587" s="55">
        <f t="shared" si="331"/>
        <v>0</v>
      </c>
      <c r="M6587" s="55">
        <f t="shared" si="332"/>
        <v>0</v>
      </c>
      <c r="N6587" s="55" t="s">
        <v>1557</v>
      </c>
      <c r="O6587" s="55" t="s">
        <v>1558</v>
      </c>
      <c r="P6587" s="53"/>
      <c r="Q6587" s="53"/>
    </row>
    <row r="6588" spans="1:17" ht="15" customHeight="1" x14ac:dyDescent="0.3">
      <c r="A6588" s="55">
        <v>21992</v>
      </c>
      <c r="B6588" s="55" t="s">
        <v>1563</v>
      </c>
      <c r="C6588" s="55" t="s">
        <v>1564</v>
      </c>
      <c r="D6588" s="55"/>
      <c r="E6588" s="55">
        <v>22</v>
      </c>
      <c r="F6588" s="55">
        <v>8</v>
      </c>
      <c r="G6588" s="66">
        <v>1.5949</v>
      </c>
      <c r="H6588" s="66">
        <f t="shared" si="330"/>
        <v>1.945778</v>
      </c>
      <c r="I6588" s="55">
        <v>13</v>
      </c>
      <c r="J6588" s="55">
        <v>5</v>
      </c>
      <c r="K6588" s="55">
        <v>65</v>
      </c>
      <c r="L6588" s="55">
        <f t="shared" si="331"/>
        <v>0</v>
      </c>
      <c r="M6588" s="55">
        <f t="shared" si="332"/>
        <v>0</v>
      </c>
      <c r="N6588" s="55" t="s">
        <v>1557</v>
      </c>
      <c r="O6588" s="55" t="s">
        <v>1558</v>
      </c>
      <c r="P6588" s="53"/>
      <c r="Q6588" s="53"/>
    </row>
    <row r="6589" spans="1:17" ht="15" customHeight="1" x14ac:dyDescent="0.3">
      <c r="A6589" s="55">
        <v>21993</v>
      </c>
      <c r="B6589" s="55" t="s">
        <v>1565</v>
      </c>
      <c r="C6589" s="55" t="s">
        <v>1566</v>
      </c>
      <c r="D6589" s="55"/>
      <c r="E6589" s="55">
        <v>22</v>
      </c>
      <c r="F6589" s="55">
        <v>8</v>
      </c>
      <c r="G6589" s="66">
        <v>1.5949</v>
      </c>
      <c r="H6589" s="66">
        <f t="shared" si="330"/>
        <v>1.945778</v>
      </c>
      <c r="I6589" s="55">
        <v>13</v>
      </c>
      <c r="J6589" s="55">
        <v>5</v>
      </c>
      <c r="K6589" s="55">
        <v>65</v>
      </c>
      <c r="L6589" s="55">
        <f t="shared" si="331"/>
        <v>0</v>
      </c>
      <c r="M6589" s="55">
        <f t="shared" si="332"/>
        <v>0</v>
      </c>
      <c r="N6589" s="55" t="s">
        <v>1557</v>
      </c>
      <c r="O6589" s="55" t="s">
        <v>1558</v>
      </c>
      <c r="P6589" s="53"/>
      <c r="Q6589" s="53"/>
    </row>
    <row r="6590" spans="1:17" ht="15" customHeight="1" x14ac:dyDescent="0.3">
      <c r="A6590" s="55">
        <v>21996</v>
      </c>
      <c r="B6590" s="55" t="s">
        <v>1567</v>
      </c>
      <c r="C6590" s="55" t="s">
        <v>1568</v>
      </c>
      <c r="D6590" s="55"/>
      <c r="E6590" s="55">
        <v>22</v>
      </c>
      <c r="F6590" s="55">
        <v>8</v>
      </c>
      <c r="G6590" s="66">
        <v>1.7249000000000001</v>
      </c>
      <c r="H6590" s="66">
        <f t="shared" si="330"/>
        <v>2.1043780000000001</v>
      </c>
      <c r="I6590" s="55">
        <v>13</v>
      </c>
      <c r="J6590" s="55">
        <v>5</v>
      </c>
      <c r="K6590" s="55">
        <v>65</v>
      </c>
      <c r="L6590" s="55">
        <f t="shared" si="331"/>
        <v>0</v>
      </c>
      <c r="M6590" s="55">
        <f t="shared" si="332"/>
        <v>0</v>
      </c>
      <c r="N6590" s="55" t="s">
        <v>1557</v>
      </c>
      <c r="O6590" s="55" t="s">
        <v>1558</v>
      </c>
      <c r="P6590" s="53"/>
      <c r="Q6590" s="53"/>
    </row>
    <row r="6591" spans="1:17" ht="15" customHeight="1" x14ac:dyDescent="0.3">
      <c r="A6591" s="55">
        <v>21999</v>
      </c>
      <c r="B6591" s="55" t="s">
        <v>1569</v>
      </c>
      <c r="C6591" s="55" t="s">
        <v>1570</v>
      </c>
      <c r="D6591" s="55"/>
      <c r="E6591" s="55">
        <v>22</v>
      </c>
      <c r="F6591" s="55">
        <v>8</v>
      </c>
      <c r="G6591" s="66">
        <v>1.7249000000000001</v>
      </c>
      <c r="H6591" s="66">
        <f t="shared" si="330"/>
        <v>2.1043780000000001</v>
      </c>
      <c r="I6591" s="55">
        <v>13</v>
      </c>
      <c r="J6591" s="55">
        <v>5</v>
      </c>
      <c r="K6591" s="55">
        <v>65</v>
      </c>
      <c r="L6591" s="55">
        <f t="shared" si="331"/>
        <v>0</v>
      </c>
      <c r="M6591" s="55">
        <f t="shared" si="332"/>
        <v>0</v>
      </c>
      <c r="N6591" s="55" t="s">
        <v>1557</v>
      </c>
      <c r="O6591" s="55" t="s">
        <v>1558</v>
      </c>
      <c r="P6591" s="53"/>
      <c r="Q6591" s="53"/>
    </row>
    <row r="6592" spans="1:17" ht="15" customHeight="1" x14ac:dyDescent="0.3">
      <c r="A6592" s="55">
        <v>22000</v>
      </c>
      <c r="B6592" s="55" t="s">
        <v>1571</v>
      </c>
      <c r="C6592" s="55" t="s">
        <v>1572</v>
      </c>
      <c r="D6592" s="55"/>
      <c r="E6592" s="55">
        <v>22</v>
      </c>
      <c r="F6592" s="55">
        <v>8</v>
      </c>
      <c r="G6592" s="66">
        <v>1.7249000000000001</v>
      </c>
      <c r="H6592" s="66">
        <f t="shared" si="330"/>
        <v>2.1043780000000001</v>
      </c>
      <c r="I6592" s="55">
        <v>13</v>
      </c>
      <c r="J6592" s="55">
        <v>5</v>
      </c>
      <c r="K6592" s="55">
        <v>65</v>
      </c>
      <c r="L6592" s="55">
        <f t="shared" si="331"/>
        <v>0</v>
      </c>
      <c r="M6592" s="55">
        <f t="shared" si="332"/>
        <v>0</v>
      </c>
      <c r="N6592" s="55" t="s">
        <v>1557</v>
      </c>
      <c r="O6592" s="55" t="s">
        <v>1558</v>
      </c>
      <c r="P6592" s="53"/>
      <c r="Q6592" s="53"/>
    </row>
    <row r="6593" spans="1:17" ht="15" customHeight="1" x14ac:dyDescent="0.3">
      <c r="A6593" s="55">
        <v>21998</v>
      </c>
      <c r="B6593" s="55" t="s">
        <v>1573</v>
      </c>
      <c r="C6593" s="55" t="s">
        <v>1574</v>
      </c>
      <c r="D6593" s="55"/>
      <c r="E6593" s="55">
        <v>22</v>
      </c>
      <c r="F6593" s="55">
        <v>8</v>
      </c>
      <c r="G6593" s="66">
        <v>1.7249000000000001</v>
      </c>
      <c r="H6593" s="66">
        <f t="shared" si="330"/>
        <v>2.1043780000000001</v>
      </c>
      <c r="I6593" s="55">
        <v>13</v>
      </c>
      <c r="J6593" s="55">
        <v>5</v>
      </c>
      <c r="K6593" s="55">
        <v>65</v>
      </c>
      <c r="L6593" s="55">
        <f t="shared" si="331"/>
        <v>0</v>
      </c>
      <c r="M6593" s="55">
        <f t="shared" si="332"/>
        <v>0</v>
      </c>
      <c r="N6593" s="55" t="s">
        <v>1557</v>
      </c>
      <c r="O6593" s="55" t="s">
        <v>1558</v>
      </c>
      <c r="P6593" s="53"/>
      <c r="Q6593" s="53"/>
    </row>
    <row r="6594" spans="1:17" ht="15" customHeight="1" x14ac:dyDescent="0.3">
      <c r="A6594" s="55">
        <v>21991</v>
      </c>
      <c r="B6594" s="55" t="s">
        <v>1575</v>
      </c>
      <c r="C6594" s="55" t="s">
        <v>1576</v>
      </c>
      <c r="D6594" s="55"/>
      <c r="E6594" s="55">
        <v>22</v>
      </c>
      <c r="F6594" s="55">
        <v>8</v>
      </c>
      <c r="G6594" s="66">
        <v>1.7249000000000001</v>
      </c>
      <c r="H6594" s="66">
        <f t="shared" si="330"/>
        <v>2.1043780000000001</v>
      </c>
      <c r="I6594" s="55">
        <v>13</v>
      </c>
      <c r="J6594" s="55">
        <v>5</v>
      </c>
      <c r="K6594" s="55">
        <v>65</v>
      </c>
      <c r="L6594" s="55">
        <f t="shared" si="331"/>
        <v>0</v>
      </c>
      <c r="M6594" s="55">
        <f t="shared" si="332"/>
        <v>0</v>
      </c>
      <c r="N6594" s="55" t="s">
        <v>1557</v>
      </c>
      <c r="O6594" s="55" t="s">
        <v>1558</v>
      </c>
      <c r="P6594" s="53"/>
      <c r="Q6594" s="53"/>
    </row>
    <row r="6595" spans="1:17" ht="15" customHeight="1" x14ac:dyDescent="0.3">
      <c r="A6595" s="55">
        <v>22001</v>
      </c>
      <c r="B6595" s="55" t="s">
        <v>1577</v>
      </c>
      <c r="C6595" s="55" t="s">
        <v>1578</v>
      </c>
      <c r="D6595" s="55"/>
      <c r="E6595" s="55">
        <v>22</v>
      </c>
      <c r="F6595" s="55">
        <v>24</v>
      </c>
      <c r="G6595" s="66">
        <v>0.60489999999999999</v>
      </c>
      <c r="H6595" s="66">
        <f t="shared" si="330"/>
        <v>0.73797800000000002</v>
      </c>
      <c r="I6595" s="55">
        <v>24</v>
      </c>
      <c r="J6595" s="55">
        <v>7</v>
      </c>
      <c r="K6595" s="55">
        <v>168</v>
      </c>
      <c r="L6595" s="55">
        <f t="shared" si="331"/>
        <v>0</v>
      </c>
      <c r="M6595" s="55">
        <f t="shared" si="332"/>
        <v>0</v>
      </c>
      <c r="N6595" s="55" t="s">
        <v>1557</v>
      </c>
      <c r="O6595" s="55" t="s">
        <v>1558</v>
      </c>
      <c r="P6595" s="53"/>
      <c r="Q6595" s="53"/>
    </row>
    <row r="6596" spans="1:17" ht="15" customHeight="1" x14ac:dyDescent="0.3">
      <c r="A6596" s="55">
        <v>22004</v>
      </c>
      <c r="B6596" s="55" t="s">
        <v>1579</v>
      </c>
      <c r="C6596" s="55" t="s">
        <v>1580</v>
      </c>
      <c r="D6596" s="55"/>
      <c r="E6596" s="55">
        <v>22</v>
      </c>
      <c r="F6596" s="55">
        <v>24</v>
      </c>
      <c r="G6596" s="66">
        <v>0.60489999999999999</v>
      </c>
      <c r="H6596" s="66">
        <f t="shared" si="330"/>
        <v>0.73797800000000002</v>
      </c>
      <c r="I6596" s="55">
        <v>24</v>
      </c>
      <c r="J6596" s="55">
        <v>7</v>
      </c>
      <c r="K6596" s="55">
        <v>168</v>
      </c>
      <c r="L6596" s="55">
        <f t="shared" si="331"/>
        <v>0</v>
      </c>
      <c r="M6596" s="55">
        <f t="shared" si="332"/>
        <v>0</v>
      </c>
      <c r="N6596" s="55" t="s">
        <v>1557</v>
      </c>
      <c r="O6596" s="55" t="s">
        <v>1558</v>
      </c>
      <c r="P6596" s="53"/>
      <c r="Q6596" s="53"/>
    </row>
    <row r="6597" spans="1:17" ht="15" customHeight="1" x14ac:dyDescent="0.3">
      <c r="A6597" s="55">
        <v>22002</v>
      </c>
      <c r="B6597" s="55" t="s">
        <v>1581</v>
      </c>
      <c r="C6597" s="55" t="s">
        <v>1582</v>
      </c>
      <c r="D6597" s="55"/>
      <c r="E6597" s="55">
        <v>22</v>
      </c>
      <c r="F6597" s="55">
        <v>24</v>
      </c>
      <c r="G6597" s="66">
        <v>0.60489999999999999</v>
      </c>
      <c r="H6597" s="66">
        <f t="shared" si="330"/>
        <v>0.73797800000000002</v>
      </c>
      <c r="I6597" s="55">
        <v>24</v>
      </c>
      <c r="J6597" s="55">
        <v>7</v>
      </c>
      <c r="K6597" s="55">
        <v>168</v>
      </c>
      <c r="L6597" s="55">
        <f t="shared" si="331"/>
        <v>0</v>
      </c>
      <c r="M6597" s="55">
        <f t="shared" si="332"/>
        <v>0</v>
      </c>
      <c r="N6597" s="55" t="s">
        <v>1557</v>
      </c>
      <c r="O6597" s="55" t="s">
        <v>1558</v>
      </c>
      <c r="P6597" s="53"/>
      <c r="Q6597" s="53"/>
    </row>
    <row r="6598" spans="1:17" ht="15" customHeight="1" x14ac:dyDescent="0.3">
      <c r="A6598" s="55">
        <v>22003</v>
      </c>
      <c r="B6598" s="55" t="s">
        <v>1583</v>
      </c>
      <c r="C6598" s="55" t="s">
        <v>1584</v>
      </c>
      <c r="D6598" s="55"/>
      <c r="E6598" s="55">
        <v>22</v>
      </c>
      <c r="F6598" s="55">
        <v>24</v>
      </c>
      <c r="G6598" s="66">
        <v>0.60489999999999999</v>
      </c>
      <c r="H6598" s="66">
        <f t="shared" si="330"/>
        <v>0.73797800000000002</v>
      </c>
      <c r="I6598" s="55">
        <v>24</v>
      </c>
      <c r="J6598" s="55">
        <v>7</v>
      </c>
      <c r="K6598" s="55">
        <v>168</v>
      </c>
      <c r="L6598" s="55">
        <f t="shared" si="331"/>
        <v>0</v>
      </c>
      <c r="M6598" s="55">
        <f t="shared" si="332"/>
        <v>0</v>
      </c>
      <c r="N6598" s="55" t="s">
        <v>1557</v>
      </c>
      <c r="O6598" s="55" t="s">
        <v>1558</v>
      </c>
      <c r="P6598" s="53"/>
      <c r="Q6598" s="53"/>
    </row>
    <row r="6599" spans="1:17" ht="15" customHeight="1" x14ac:dyDescent="0.3">
      <c r="A6599" s="55">
        <v>22007</v>
      </c>
      <c r="B6599" s="55" t="s">
        <v>1585</v>
      </c>
      <c r="C6599" s="55" t="s">
        <v>1586</v>
      </c>
      <c r="D6599" s="55"/>
      <c r="E6599" s="55">
        <v>22</v>
      </c>
      <c r="F6599" s="55">
        <v>8</v>
      </c>
      <c r="G6599" s="66">
        <v>2.5049000000000001</v>
      </c>
      <c r="H6599" s="66">
        <f t="shared" si="330"/>
        <v>3.0559780000000001</v>
      </c>
      <c r="I6599" s="55">
        <v>8</v>
      </c>
      <c r="J6599" s="55">
        <v>4</v>
      </c>
      <c r="K6599" s="55">
        <v>32</v>
      </c>
      <c r="L6599" s="55">
        <f t="shared" si="331"/>
        <v>0</v>
      </c>
      <c r="M6599" s="55">
        <f t="shared" si="332"/>
        <v>0</v>
      </c>
      <c r="N6599" s="55" t="s">
        <v>1557</v>
      </c>
      <c r="O6599" s="55" t="s">
        <v>1587</v>
      </c>
      <c r="P6599" s="53"/>
      <c r="Q6599" s="53"/>
    </row>
    <row r="6600" spans="1:17" ht="15" customHeight="1" x14ac:dyDescent="0.3">
      <c r="A6600" s="55">
        <v>22006</v>
      </c>
      <c r="B6600" s="55" t="s">
        <v>1588</v>
      </c>
      <c r="C6600" s="55" t="s">
        <v>1589</v>
      </c>
      <c r="D6600" s="55"/>
      <c r="E6600" s="55">
        <v>22</v>
      </c>
      <c r="F6600" s="55">
        <v>8</v>
      </c>
      <c r="G6600" s="66">
        <v>2.5049000000000001</v>
      </c>
      <c r="H6600" s="66">
        <f t="shared" si="330"/>
        <v>3.0559780000000001</v>
      </c>
      <c r="I6600" s="55">
        <v>8</v>
      </c>
      <c r="J6600" s="55">
        <v>4</v>
      </c>
      <c r="K6600" s="55">
        <v>32</v>
      </c>
      <c r="L6600" s="55">
        <f t="shared" si="331"/>
        <v>0</v>
      </c>
      <c r="M6600" s="55">
        <f t="shared" si="332"/>
        <v>0</v>
      </c>
      <c r="N6600" s="55" t="s">
        <v>1557</v>
      </c>
      <c r="O6600" s="55" t="s">
        <v>1587</v>
      </c>
      <c r="P6600" s="53"/>
      <c r="Q6600" s="53"/>
    </row>
    <row r="6601" spans="1:17" ht="15" customHeight="1" x14ac:dyDescent="0.3">
      <c r="A6601" s="55">
        <v>22005</v>
      </c>
      <c r="B6601" s="55" t="s">
        <v>1590</v>
      </c>
      <c r="C6601" s="55" t="s">
        <v>1591</v>
      </c>
      <c r="D6601" s="55"/>
      <c r="E6601" s="55">
        <v>22</v>
      </c>
      <c r="F6601" s="55">
        <v>8</v>
      </c>
      <c r="G6601" s="66">
        <v>2.5049000000000001</v>
      </c>
      <c r="H6601" s="66">
        <f t="shared" si="330"/>
        <v>3.0559780000000001</v>
      </c>
      <c r="I6601" s="55">
        <v>8</v>
      </c>
      <c r="J6601" s="55">
        <v>4</v>
      </c>
      <c r="K6601" s="55">
        <v>32</v>
      </c>
      <c r="L6601" s="55">
        <f t="shared" si="331"/>
        <v>0</v>
      </c>
      <c r="M6601" s="55">
        <f t="shared" si="332"/>
        <v>0</v>
      </c>
      <c r="N6601" s="55" t="s">
        <v>1557</v>
      </c>
      <c r="O6601" s="55" t="s">
        <v>1587</v>
      </c>
      <c r="P6601" s="53"/>
      <c r="Q6601" s="53"/>
    </row>
    <row r="6602" spans="1:17" ht="15" customHeight="1" x14ac:dyDescent="0.3">
      <c r="A6602" s="55">
        <v>22436</v>
      </c>
      <c r="B6602" s="55" t="s">
        <v>1592</v>
      </c>
      <c r="C6602" s="55" t="s">
        <v>1593</v>
      </c>
      <c r="D6602" s="55"/>
      <c r="E6602" s="55">
        <v>22</v>
      </c>
      <c r="F6602" s="55">
        <v>1</v>
      </c>
      <c r="G6602" s="66">
        <v>14.3949</v>
      </c>
      <c r="H6602" s="66">
        <f t="shared" si="330"/>
        <v>17.561778</v>
      </c>
      <c r="I6602" s="55">
        <v>5</v>
      </c>
      <c r="J6602" s="55">
        <v>9</v>
      </c>
      <c r="K6602" s="55">
        <v>45</v>
      </c>
      <c r="L6602" s="55">
        <f t="shared" si="331"/>
        <v>0</v>
      </c>
      <c r="M6602" s="55">
        <f t="shared" si="332"/>
        <v>0</v>
      </c>
      <c r="N6602" s="55" t="s">
        <v>1557</v>
      </c>
      <c r="O6602" s="55" t="s">
        <v>1594</v>
      </c>
      <c r="P6602" s="54"/>
      <c r="Q6602" s="54"/>
    </row>
    <row r="6603" spans="1:17" ht="15" customHeight="1" x14ac:dyDescent="0.3">
      <c r="A6603" s="55">
        <v>16339</v>
      </c>
      <c r="B6603" s="55" t="s">
        <v>1595</v>
      </c>
      <c r="C6603" s="55" t="s">
        <v>1596</v>
      </c>
      <c r="D6603" s="55"/>
      <c r="E6603" s="55">
        <v>22</v>
      </c>
      <c r="F6603" s="55">
        <v>1</v>
      </c>
      <c r="G6603" s="66">
        <v>3.2949000000000002</v>
      </c>
      <c r="H6603" s="66">
        <f t="shared" si="330"/>
        <v>4.0197780000000005</v>
      </c>
      <c r="I6603" s="55">
        <v>24</v>
      </c>
      <c r="J6603" s="55">
        <v>10</v>
      </c>
      <c r="K6603" s="55">
        <v>240</v>
      </c>
      <c r="L6603" s="55">
        <f t="shared" si="331"/>
        <v>0</v>
      </c>
      <c r="M6603" s="55">
        <f t="shared" si="332"/>
        <v>0</v>
      </c>
      <c r="N6603" s="55" t="s">
        <v>1557</v>
      </c>
      <c r="O6603" s="55" t="s">
        <v>1594</v>
      </c>
      <c r="P6603" s="54"/>
      <c r="Q6603" s="54"/>
    </row>
    <row r="6604" spans="1:17" ht="15" customHeight="1" x14ac:dyDescent="0.3">
      <c r="A6604" s="55">
        <v>16344</v>
      </c>
      <c r="B6604" s="55" t="s">
        <v>1597</v>
      </c>
      <c r="C6604" s="55" t="s">
        <v>1598</v>
      </c>
      <c r="D6604" s="55"/>
      <c r="E6604" s="55">
        <v>22</v>
      </c>
      <c r="F6604" s="55">
        <v>1</v>
      </c>
      <c r="G6604" s="66">
        <v>8.8948999999999998</v>
      </c>
      <c r="H6604" s="66">
        <f t="shared" si="330"/>
        <v>10.851777999999999</v>
      </c>
      <c r="I6604" s="55">
        <v>20</v>
      </c>
      <c r="J6604" s="55">
        <v>3</v>
      </c>
      <c r="K6604" s="55">
        <v>60</v>
      </c>
      <c r="L6604" s="55">
        <f t="shared" si="331"/>
        <v>0</v>
      </c>
      <c r="M6604" s="55">
        <f t="shared" si="332"/>
        <v>0</v>
      </c>
      <c r="N6604" s="55" t="s">
        <v>1557</v>
      </c>
      <c r="O6604" s="55" t="s">
        <v>1594</v>
      </c>
      <c r="P6604" s="54"/>
      <c r="Q6604" s="54"/>
    </row>
    <row r="6605" spans="1:17" ht="15" customHeight="1" x14ac:dyDescent="0.3">
      <c r="A6605" s="55">
        <v>16343</v>
      </c>
      <c r="B6605" s="55" t="s">
        <v>1599</v>
      </c>
      <c r="C6605" s="55" t="s">
        <v>1600</v>
      </c>
      <c r="D6605" s="55"/>
      <c r="E6605" s="55">
        <v>22</v>
      </c>
      <c r="F6605" s="55">
        <v>1</v>
      </c>
      <c r="G6605" s="66">
        <v>7.8948999999999998</v>
      </c>
      <c r="H6605" s="66">
        <f t="shared" si="330"/>
        <v>9.6317780000000006</v>
      </c>
      <c r="I6605" s="55">
        <v>20</v>
      </c>
      <c r="J6605" s="55">
        <v>3</v>
      </c>
      <c r="K6605" s="55">
        <v>60</v>
      </c>
      <c r="L6605" s="55">
        <f t="shared" si="331"/>
        <v>0</v>
      </c>
      <c r="M6605" s="55">
        <f t="shared" si="332"/>
        <v>0</v>
      </c>
      <c r="N6605" s="55" t="s">
        <v>1557</v>
      </c>
      <c r="O6605" s="55" t="s">
        <v>1594</v>
      </c>
      <c r="P6605" s="54"/>
      <c r="Q6605" s="54"/>
    </row>
    <row r="6606" spans="1:17" ht="15" customHeight="1" x14ac:dyDescent="0.3">
      <c r="A6606" s="55">
        <v>16340</v>
      </c>
      <c r="B6606" s="55" t="s">
        <v>1601</v>
      </c>
      <c r="C6606" s="55" t="s">
        <v>1602</v>
      </c>
      <c r="D6606" s="55"/>
      <c r="E6606" s="55">
        <v>22</v>
      </c>
      <c r="F6606" s="55">
        <v>1</v>
      </c>
      <c r="G6606" s="66">
        <v>3.4948999999999999</v>
      </c>
      <c r="H6606" s="66">
        <f t="shared" si="330"/>
        <v>4.2637780000000003</v>
      </c>
      <c r="I6606" s="55">
        <v>24</v>
      </c>
      <c r="J6606" s="55">
        <v>10</v>
      </c>
      <c r="K6606" s="55">
        <v>240</v>
      </c>
      <c r="L6606" s="55">
        <f t="shared" si="331"/>
        <v>0</v>
      </c>
      <c r="M6606" s="55">
        <f t="shared" si="332"/>
        <v>0</v>
      </c>
      <c r="N6606" s="55" t="s">
        <v>1557</v>
      </c>
      <c r="O6606" s="55" t="s">
        <v>1594</v>
      </c>
      <c r="P6606" s="54"/>
      <c r="Q6606" s="54"/>
    </row>
    <row r="6607" spans="1:17" ht="15" customHeight="1" x14ac:dyDescent="0.3">
      <c r="A6607" s="55">
        <v>16342</v>
      </c>
      <c r="B6607" s="55" t="s">
        <v>1603</v>
      </c>
      <c r="C6607" s="55" t="s">
        <v>1915</v>
      </c>
      <c r="D6607" s="55"/>
      <c r="E6607" s="55">
        <v>22</v>
      </c>
      <c r="F6607" s="55">
        <v>1</v>
      </c>
      <c r="G6607" s="66">
        <v>3.4948999999999999</v>
      </c>
      <c r="H6607" s="66">
        <f t="shared" si="330"/>
        <v>4.2637780000000003</v>
      </c>
      <c r="I6607" s="55">
        <v>24</v>
      </c>
      <c r="J6607" s="55">
        <v>10</v>
      </c>
      <c r="K6607" s="55">
        <v>240</v>
      </c>
      <c r="L6607" s="55">
        <f t="shared" si="331"/>
        <v>0</v>
      </c>
      <c r="M6607" s="55">
        <f t="shared" si="332"/>
        <v>0</v>
      </c>
      <c r="N6607" s="55" t="s">
        <v>1557</v>
      </c>
      <c r="O6607" s="55" t="s">
        <v>1604</v>
      </c>
      <c r="P6607" s="54"/>
      <c r="Q6607" s="54"/>
    </row>
    <row r="6608" spans="1:17" ht="15" customHeight="1" x14ac:dyDescent="0.3">
      <c r="A6608" s="55">
        <v>16341</v>
      </c>
      <c r="B6608" s="55" t="s">
        <v>1605</v>
      </c>
      <c r="C6608" s="55" t="s">
        <v>1914</v>
      </c>
      <c r="D6608" s="55"/>
      <c r="E6608" s="55">
        <v>22</v>
      </c>
      <c r="F6608" s="55">
        <v>1</v>
      </c>
      <c r="G6608" s="66">
        <v>3.4948999999999999</v>
      </c>
      <c r="H6608" s="66">
        <f t="shared" si="330"/>
        <v>4.2637780000000003</v>
      </c>
      <c r="I6608" s="55">
        <v>24</v>
      </c>
      <c r="J6608" s="55">
        <v>10</v>
      </c>
      <c r="K6608" s="55">
        <v>240</v>
      </c>
      <c r="L6608" s="55">
        <f t="shared" si="331"/>
        <v>0</v>
      </c>
      <c r="M6608" s="55">
        <f t="shared" si="332"/>
        <v>0</v>
      </c>
      <c r="N6608" s="55" t="s">
        <v>1557</v>
      </c>
      <c r="O6608" s="55" t="s">
        <v>1604</v>
      </c>
      <c r="P6608" s="54"/>
      <c r="Q6608" s="54"/>
    </row>
    <row r="6609" spans="1:17" ht="15" customHeight="1" x14ac:dyDescent="0.3">
      <c r="A6609" s="55">
        <v>22164</v>
      </c>
      <c r="B6609" s="55" t="s">
        <v>1606</v>
      </c>
      <c r="C6609" s="55" t="s">
        <v>1607</v>
      </c>
      <c r="D6609" s="55"/>
      <c r="E6609" s="55">
        <v>22</v>
      </c>
      <c r="F6609" s="55">
        <v>6</v>
      </c>
      <c r="G6609" s="66">
        <v>1.0949</v>
      </c>
      <c r="H6609" s="66">
        <f t="shared" si="330"/>
        <v>1.3357779999999999</v>
      </c>
      <c r="I6609" s="55">
        <v>41</v>
      </c>
      <c r="J6609" s="55">
        <v>5</v>
      </c>
      <c r="K6609" s="55">
        <v>205</v>
      </c>
      <c r="L6609" s="55">
        <f t="shared" si="331"/>
        <v>0</v>
      </c>
      <c r="M6609" s="55">
        <f t="shared" si="332"/>
        <v>0</v>
      </c>
      <c r="N6609" s="55" t="s">
        <v>1557</v>
      </c>
      <c r="O6609" s="55" t="s">
        <v>1558</v>
      </c>
      <c r="P6609" s="53"/>
      <c r="Q6609" s="53"/>
    </row>
    <row r="6610" spans="1:17" ht="15" customHeight="1" x14ac:dyDescent="0.3">
      <c r="A6610" s="55">
        <v>5673</v>
      </c>
      <c r="B6610" s="55" t="s">
        <v>1608</v>
      </c>
      <c r="C6610" s="55" t="s">
        <v>1609</v>
      </c>
      <c r="D6610" s="55"/>
      <c r="E6610" s="55">
        <v>22</v>
      </c>
      <c r="F6610" s="55">
        <v>6</v>
      </c>
      <c r="G6610" s="66">
        <v>1.0949</v>
      </c>
      <c r="H6610" s="66">
        <f t="shared" si="330"/>
        <v>1.3357779999999999</v>
      </c>
      <c r="I6610" s="55">
        <v>41</v>
      </c>
      <c r="J6610" s="55">
        <v>5</v>
      </c>
      <c r="K6610" s="55">
        <v>205</v>
      </c>
      <c r="L6610" s="55">
        <f t="shared" si="331"/>
        <v>0</v>
      </c>
      <c r="M6610" s="55">
        <f t="shared" si="332"/>
        <v>0</v>
      </c>
      <c r="N6610" s="55" t="s">
        <v>1557</v>
      </c>
      <c r="O6610" s="55" t="s">
        <v>1558</v>
      </c>
      <c r="P6610" s="53"/>
      <c r="Q6610" s="53"/>
    </row>
    <row r="6611" spans="1:17" ht="15" customHeight="1" x14ac:dyDescent="0.3">
      <c r="A6611" s="55">
        <v>5672</v>
      </c>
      <c r="B6611" s="55" t="s">
        <v>1610</v>
      </c>
      <c r="C6611" s="55" t="s">
        <v>1611</v>
      </c>
      <c r="D6611" s="55"/>
      <c r="E6611" s="55">
        <v>22</v>
      </c>
      <c r="F6611" s="55">
        <v>6</v>
      </c>
      <c r="G6611" s="66">
        <v>1.0949</v>
      </c>
      <c r="H6611" s="66">
        <f t="shared" si="330"/>
        <v>1.3357779999999999</v>
      </c>
      <c r="I6611" s="55">
        <v>41</v>
      </c>
      <c r="J6611" s="55">
        <v>5</v>
      </c>
      <c r="K6611" s="55">
        <v>205</v>
      </c>
      <c r="L6611" s="55">
        <f t="shared" si="331"/>
        <v>0</v>
      </c>
      <c r="M6611" s="55">
        <f t="shared" si="332"/>
        <v>0</v>
      </c>
      <c r="N6611" s="55" t="s">
        <v>1557</v>
      </c>
      <c r="O6611" s="55" t="s">
        <v>1558</v>
      </c>
      <c r="P6611" s="53"/>
      <c r="Q6611" s="53"/>
    </row>
    <row r="6612" spans="1:17" ht="15" customHeight="1" x14ac:dyDescent="0.3">
      <c r="A6612" s="55">
        <v>5671</v>
      </c>
      <c r="B6612" s="55" t="s">
        <v>1612</v>
      </c>
      <c r="C6612" s="55" t="s">
        <v>1613</v>
      </c>
      <c r="D6612" s="55"/>
      <c r="E6612" s="55">
        <v>22</v>
      </c>
      <c r="F6612" s="55">
        <v>6</v>
      </c>
      <c r="G6612" s="66">
        <v>1.0949</v>
      </c>
      <c r="H6612" s="66">
        <f t="shared" si="330"/>
        <v>1.3357779999999999</v>
      </c>
      <c r="I6612" s="55">
        <v>41</v>
      </c>
      <c r="J6612" s="55">
        <v>5</v>
      </c>
      <c r="K6612" s="55">
        <v>205</v>
      </c>
      <c r="L6612" s="55">
        <f t="shared" si="331"/>
        <v>0</v>
      </c>
      <c r="M6612" s="55">
        <f t="shared" si="332"/>
        <v>0</v>
      </c>
      <c r="N6612" s="55" t="s">
        <v>1557</v>
      </c>
      <c r="O6612" s="55" t="s">
        <v>1558</v>
      </c>
      <c r="P6612" s="53"/>
      <c r="Q6612" s="53"/>
    </row>
    <row r="6613" spans="1:17" ht="15" customHeight="1" x14ac:dyDescent="0.3">
      <c r="A6613" s="55">
        <v>5677</v>
      </c>
      <c r="B6613" s="55" t="s">
        <v>1614</v>
      </c>
      <c r="C6613" s="55" t="s">
        <v>1615</v>
      </c>
      <c r="D6613" s="55"/>
      <c r="E6613" s="55">
        <v>22</v>
      </c>
      <c r="F6613" s="55">
        <v>1</v>
      </c>
      <c r="G6613" s="66">
        <v>5.9949000000000003</v>
      </c>
      <c r="H6613" s="66">
        <f t="shared" si="330"/>
        <v>7.3137780000000001</v>
      </c>
      <c r="I6613" s="55">
        <v>16</v>
      </c>
      <c r="J6613" s="55">
        <v>5</v>
      </c>
      <c r="K6613" s="55">
        <v>80</v>
      </c>
      <c r="L6613" s="55">
        <f t="shared" si="331"/>
        <v>0</v>
      </c>
      <c r="M6613" s="55">
        <f t="shared" si="332"/>
        <v>0</v>
      </c>
      <c r="N6613" s="55" t="s">
        <v>1557</v>
      </c>
      <c r="O6613" s="55" t="s">
        <v>1616</v>
      </c>
      <c r="P6613" s="53"/>
      <c r="Q6613" s="53"/>
    </row>
    <row r="6614" spans="1:17" ht="15" customHeight="1" x14ac:dyDescent="0.25">
      <c r="A6614" s="57">
        <v>19802</v>
      </c>
      <c r="B6614" s="57" t="s">
        <v>4867</v>
      </c>
      <c r="C6614" s="57" t="s">
        <v>4868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30"/>
        <v>0.92097800000000007</v>
      </c>
      <c r="I6614" s="57">
        <v>19</v>
      </c>
      <c r="J6614" s="57">
        <v>8</v>
      </c>
      <c r="K6614" s="57">
        <v>152</v>
      </c>
      <c r="L6614" s="57">
        <f t="shared" si="331"/>
        <v>0</v>
      </c>
      <c r="M6614" s="57">
        <f t="shared" si="332"/>
        <v>0</v>
      </c>
      <c r="N6614" s="57" t="s">
        <v>1557</v>
      </c>
      <c r="O6614" s="57" t="s">
        <v>1587</v>
      </c>
      <c r="P6614" s="57" t="s">
        <v>2231</v>
      </c>
      <c r="Q6614" s="57"/>
    </row>
    <row r="6615" spans="1:17" ht="15" customHeight="1" x14ac:dyDescent="0.25">
      <c r="A6615" s="57">
        <v>22158</v>
      </c>
      <c r="B6615" s="57" t="s">
        <v>4883</v>
      </c>
      <c r="C6615" s="57" t="s">
        <v>4884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30"/>
        <v>0.92097800000000007</v>
      </c>
      <c r="I6615" s="57">
        <v>19</v>
      </c>
      <c r="J6615" s="57">
        <v>8</v>
      </c>
      <c r="K6615" s="57">
        <v>152</v>
      </c>
      <c r="L6615" s="57">
        <f t="shared" si="331"/>
        <v>0</v>
      </c>
      <c r="M6615" s="57">
        <f t="shared" si="332"/>
        <v>0</v>
      </c>
      <c r="N6615" s="57" t="s">
        <v>1557</v>
      </c>
      <c r="O6615" s="57" t="s">
        <v>1587</v>
      </c>
      <c r="P6615" s="57" t="s">
        <v>2231</v>
      </c>
      <c r="Q6615" s="57"/>
    </row>
    <row r="6616" spans="1:17" ht="15" customHeight="1" x14ac:dyDescent="0.25">
      <c r="A6616" s="57">
        <v>22159</v>
      </c>
      <c r="B6616" s="57" t="s">
        <v>4885</v>
      </c>
      <c r="C6616" s="57" t="s">
        <v>4886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30"/>
        <v>0.92097800000000007</v>
      </c>
      <c r="I6616" s="57">
        <v>19</v>
      </c>
      <c r="J6616" s="57">
        <v>8</v>
      </c>
      <c r="K6616" s="57">
        <v>152</v>
      </c>
      <c r="L6616" s="57">
        <f t="shared" si="331"/>
        <v>0</v>
      </c>
      <c r="M6616" s="57">
        <f t="shared" si="332"/>
        <v>0</v>
      </c>
      <c r="N6616" s="57" t="s">
        <v>1557</v>
      </c>
      <c r="O6616" s="57" t="s">
        <v>1587</v>
      </c>
      <c r="P6616" s="57" t="s">
        <v>2231</v>
      </c>
      <c r="Q6616" s="57"/>
    </row>
    <row r="6617" spans="1:17" ht="15" customHeight="1" x14ac:dyDescent="0.25">
      <c r="A6617" s="57">
        <v>5678</v>
      </c>
      <c r="B6617" s="57" t="s">
        <v>4797</v>
      </c>
      <c r="C6617" s="57" t="s">
        <v>4798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30"/>
        <v>0.92097800000000007</v>
      </c>
      <c r="I6617" s="57">
        <v>19</v>
      </c>
      <c r="J6617" s="57">
        <v>8</v>
      </c>
      <c r="K6617" s="57">
        <v>152</v>
      </c>
      <c r="L6617" s="57">
        <f t="shared" si="331"/>
        <v>0</v>
      </c>
      <c r="M6617" s="57">
        <f t="shared" si="332"/>
        <v>0</v>
      </c>
      <c r="N6617" s="57" t="s">
        <v>1557</v>
      </c>
      <c r="O6617" s="57" t="s">
        <v>1587</v>
      </c>
      <c r="P6617" s="57" t="s">
        <v>2231</v>
      </c>
      <c r="Q6617" s="57"/>
    </row>
    <row r="6618" spans="1:17" ht="15" customHeight="1" x14ac:dyDescent="0.25">
      <c r="A6618" s="57">
        <v>5680</v>
      </c>
      <c r="B6618" s="57" t="s">
        <v>4801</v>
      </c>
      <c r="C6618" s="57" t="s">
        <v>4802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30"/>
        <v>0.92097800000000007</v>
      </c>
      <c r="I6618" s="57">
        <v>19</v>
      </c>
      <c r="J6618" s="57">
        <v>8</v>
      </c>
      <c r="K6618" s="57">
        <v>152</v>
      </c>
      <c r="L6618" s="57">
        <f t="shared" si="331"/>
        <v>0</v>
      </c>
      <c r="M6618" s="57">
        <f t="shared" si="332"/>
        <v>0</v>
      </c>
      <c r="N6618" s="57" t="s">
        <v>1557</v>
      </c>
      <c r="O6618" s="57" t="s">
        <v>1587</v>
      </c>
      <c r="P6618" s="57" t="s">
        <v>2231</v>
      </c>
      <c r="Q6618" s="57"/>
    </row>
    <row r="6619" spans="1:17" ht="15" customHeight="1" x14ac:dyDescent="0.25">
      <c r="A6619" s="57">
        <v>5681</v>
      </c>
      <c r="B6619" s="57" t="s">
        <v>4803</v>
      </c>
      <c r="C6619" s="57" t="s">
        <v>4804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30"/>
        <v>0.92097800000000007</v>
      </c>
      <c r="I6619" s="57">
        <v>19</v>
      </c>
      <c r="J6619" s="57">
        <v>8</v>
      </c>
      <c r="K6619" s="57">
        <v>152</v>
      </c>
      <c r="L6619" s="57">
        <f t="shared" si="331"/>
        <v>0</v>
      </c>
      <c r="M6619" s="57">
        <f t="shared" si="332"/>
        <v>0</v>
      </c>
      <c r="N6619" s="57" t="s">
        <v>1557</v>
      </c>
      <c r="O6619" s="57" t="s">
        <v>1587</v>
      </c>
      <c r="P6619" s="57" t="s">
        <v>2231</v>
      </c>
      <c r="Q6619" s="57"/>
    </row>
    <row r="6620" spans="1:17" ht="15" customHeight="1" x14ac:dyDescent="0.25">
      <c r="A6620" s="57">
        <v>5679</v>
      </c>
      <c r="B6620" s="57" t="s">
        <v>4799</v>
      </c>
      <c r="C6620" s="57" t="s">
        <v>4800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30"/>
        <v>0.92097800000000007</v>
      </c>
      <c r="I6620" s="57">
        <v>19</v>
      </c>
      <c r="J6620" s="57">
        <v>8</v>
      </c>
      <c r="K6620" s="57">
        <v>152</v>
      </c>
      <c r="L6620" s="57">
        <f t="shared" si="331"/>
        <v>0</v>
      </c>
      <c r="M6620" s="57">
        <f t="shared" si="332"/>
        <v>0</v>
      </c>
      <c r="N6620" s="57" t="s">
        <v>1557</v>
      </c>
      <c r="O6620" s="57" t="s">
        <v>1587</v>
      </c>
      <c r="P6620" s="57" t="s">
        <v>2231</v>
      </c>
      <c r="Q6620" s="57"/>
    </row>
    <row r="6621" spans="1:17" ht="15" customHeight="1" x14ac:dyDescent="0.25">
      <c r="A6621" s="57">
        <v>22162</v>
      </c>
      <c r="B6621" s="57" t="s">
        <v>4889</v>
      </c>
      <c r="C6621" s="57" t="s">
        <v>4890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30"/>
        <v>2.5679780000000001</v>
      </c>
      <c r="I6621" s="57">
        <v>12</v>
      </c>
      <c r="J6621" s="57">
        <v>6</v>
      </c>
      <c r="K6621" s="57">
        <v>72</v>
      </c>
      <c r="L6621" s="57">
        <f t="shared" si="331"/>
        <v>0</v>
      </c>
      <c r="M6621" s="57">
        <f t="shared" si="332"/>
        <v>0</v>
      </c>
      <c r="N6621" s="57" t="s">
        <v>1557</v>
      </c>
      <c r="O6621" s="57" t="s">
        <v>1587</v>
      </c>
      <c r="P6621" s="57" t="s">
        <v>2231</v>
      </c>
      <c r="Q6621" s="57"/>
    </row>
    <row r="6622" spans="1:17" ht="15" customHeight="1" x14ac:dyDescent="0.25">
      <c r="A6622" s="57">
        <v>22161</v>
      </c>
      <c r="B6622" s="57" t="s">
        <v>4887</v>
      </c>
      <c r="C6622" s="57" t="s">
        <v>4888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30"/>
        <v>2.5679780000000001</v>
      </c>
      <c r="I6622" s="57">
        <v>12</v>
      </c>
      <c r="J6622" s="57">
        <v>6</v>
      </c>
      <c r="K6622" s="57">
        <v>72</v>
      </c>
      <c r="L6622" s="57">
        <f t="shared" si="331"/>
        <v>0</v>
      </c>
      <c r="M6622" s="57">
        <f t="shared" si="332"/>
        <v>0</v>
      </c>
      <c r="N6622" s="57" t="s">
        <v>1557</v>
      </c>
      <c r="O6622" s="57" t="s">
        <v>1587</v>
      </c>
      <c r="P6622" s="57" t="s">
        <v>2231</v>
      </c>
      <c r="Q6622" s="57"/>
    </row>
    <row r="6623" spans="1:17" ht="15" customHeight="1" x14ac:dyDescent="0.3">
      <c r="A6623" s="55">
        <v>21031</v>
      </c>
      <c r="B6623" s="55" t="s">
        <v>1617</v>
      </c>
      <c r="C6623" s="55" t="s">
        <v>1618</v>
      </c>
      <c r="D6623" s="55"/>
      <c r="E6623" s="55">
        <v>22</v>
      </c>
      <c r="F6623" s="55">
        <v>28</v>
      </c>
      <c r="G6623" s="66">
        <v>0.35490000000000005</v>
      </c>
      <c r="H6623" s="66">
        <f t="shared" si="330"/>
        <v>0.43297800000000009</v>
      </c>
      <c r="I6623" s="55">
        <v>24</v>
      </c>
      <c r="J6623" s="55">
        <v>6</v>
      </c>
      <c r="K6623" s="55">
        <v>144</v>
      </c>
      <c r="L6623" s="55">
        <f t="shared" si="331"/>
        <v>0</v>
      </c>
      <c r="M6623" s="55">
        <f t="shared" si="332"/>
        <v>0</v>
      </c>
      <c r="N6623" s="55" t="s">
        <v>1557</v>
      </c>
      <c r="O6623" s="55" t="s">
        <v>1558</v>
      </c>
      <c r="P6623" s="54"/>
      <c r="Q6623" s="54"/>
    </row>
    <row r="6624" spans="1:17" ht="15" customHeight="1" x14ac:dyDescent="0.3">
      <c r="A6624" s="55">
        <v>21032</v>
      </c>
      <c r="B6624" s="55" t="s">
        <v>1619</v>
      </c>
      <c r="C6624" s="55" t="s">
        <v>1620</v>
      </c>
      <c r="D6624" s="55"/>
      <c r="E6624" s="55">
        <v>22</v>
      </c>
      <c r="F6624" s="55">
        <v>28</v>
      </c>
      <c r="G6624" s="66">
        <v>0.35490000000000005</v>
      </c>
      <c r="H6624" s="66">
        <f t="shared" si="330"/>
        <v>0.43297800000000009</v>
      </c>
      <c r="I6624" s="55">
        <v>24</v>
      </c>
      <c r="J6624" s="55">
        <v>6</v>
      </c>
      <c r="K6624" s="55">
        <v>144</v>
      </c>
      <c r="L6624" s="55">
        <f t="shared" si="331"/>
        <v>0</v>
      </c>
      <c r="M6624" s="55">
        <f t="shared" si="332"/>
        <v>0</v>
      </c>
      <c r="N6624" s="55" t="s">
        <v>1557</v>
      </c>
      <c r="O6624" s="55" t="s">
        <v>1558</v>
      </c>
      <c r="P6624" s="54"/>
      <c r="Q6624" s="54"/>
    </row>
    <row r="6625" spans="1:17" ht="15" customHeight="1" x14ac:dyDescent="0.3">
      <c r="A6625" s="55">
        <v>21030</v>
      </c>
      <c r="B6625" s="55" t="s">
        <v>1621</v>
      </c>
      <c r="C6625" s="55" t="s">
        <v>1622</v>
      </c>
      <c r="D6625" s="55"/>
      <c r="E6625" s="55">
        <v>22</v>
      </c>
      <c r="F6625" s="55">
        <v>28</v>
      </c>
      <c r="G6625" s="66">
        <v>0.35490000000000005</v>
      </c>
      <c r="H6625" s="66">
        <f t="shared" si="330"/>
        <v>0.43297800000000009</v>
      </c>
      <c r="I6625" s="55">
        <v>24</v>
      </c>
      <c r="J6625" s="55">
        <v>6</v>
      </c>
      <c r="K6625" s="55">
        <v>144</v>
      </c>
      <c r="L6625" s="55">
        <f t="shared" si="331"/>
        <v>0</v>
      </c>
      <c r="M6625" s="55">
        <f t="shared" si="332"/>
        <v>0</v>
      </c>
      <c r="N6625" s="55" t="s">
        <v>1557</v>
      </c>
      <c r="O6625" s="55" t="s">
        <v>1558</v>
      </c>
      <c r="P6625" s="54"/>
      <c r="Q6625" s="54"/>
    </row>
    <row r="6626" spans="1:17" ht="15" customHeight="1" x14ac:dyDescent="0.3">
      <c r="A6626" s="55">
        <v>16504</v>
      </c>
      <c r="B6626" s="55" t="s">
        <v>1623</v>
      </c>
      <c r="C6626" s="55" t="s">
        <v>1624</v>
      </c>
      <c r="D6626" s="55"/>
      <c r="E6626" s="55">
        <v>22</v>
      </c>
      <c r="F6626" s="55">
        <v>1</v>
      </c>
      <c r="G6626" s="66">
        <v>9.3948999999999998</v>
      </c>
      <c r="H6626" s="66">
        <f t="shared" si="330"/>
        <v>11.461777999999999</v>
      </c>
      <c r="I6626" s="55">
        <v>3</v>
      </c>
      <c r="J6626" s="55">
        <v>16</v>
      </c>
      <c r="K6626" s="55">
        <v>48</v>
      </c>
      <c r="L6626" s="55">
        <f t="shared" si="331"/>
        <v>0</v>
      </c>
      <c r="M6626" s="55">
        <f t="shared" si="332"/>
        <v>0</v>
      </c>
      <c r="N6626" s="55" t="s">
        <v>1557</v>
      </c>
      <c r="O6626" s="55" t="s">
        <v>1594</v>
      </c>
      <c r="P6626" s="53"/>
      <c r="Q6626" s="53"/>
    </row>
    <row r="6627" spans="1:17" ht="15" customHeight="1" x14ac:dyDescent="0.3">
      <c r="A6627" s="55">
        <v>16503</v>
      </c>
      <c r="B6627" s="55" t="s">
        <v>1625</v>
      </c>
      <c r="C6627" s="55" t="s">
        <v>1626</v>
      </c>
      <c r="D6627" s="55"/>
      <c r="E6627" s="55">
        <v>22</v>
      </c>
      <c r="F6627" s="55">
        <v>4</v>
      </c>
      <c r="G6627" s="66">
        <v>4.0949</v>
      </c>
      <c r="H6627" s="66">
        <f t="shared" si="330"/>
        <v>4.9957779999999996</v>
      </c>
      <c r="I6627" s="55">
        <v>4</v>
      </c>
      <c r="J6627" s="55">
        <v>6</v>
      </c>
      <c r="K6627" s="55">
        <v>24</v>
      </c>
      <c r="L6627" s="55">
        <f t="shared" si="331"/>
        <v>0</v>
      </c>
      <c r="M6627" s="55">
        <f t="shared" si="332"/>
        <v>0</v>
      </c>
      <c r="N6627" s="55" t="s">
        <v>1557</v>
      </c>
      <c r="O6627" s="55" t="s">
        <v>1594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4829</v>
      </c>
      <c r="C6628" s="57" t="s">
        <v>4830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30"/>
        <v>0.762378</v>
      </c>
      <c r="I6628" s="57">
        <v>18</v>
      </c>
      <c r="J6628" s="57">
        <v>6</v>
      </c>
      <c r="K6628" s="57">
        <v>108</v>
      </c>
      <c r="L6628" s="57">
        <f t="shared" si="331"/>
        <v>0</v>
      </c>
      <c r="M6628" s="57">
        <f t="shared" si="332"/>
        <v>0</v>
      </c>
      <c r="N6628" s="57" t="s">
        <v>1557</v>
      </c>
      <c r="O6628" s="57" t="s">
        <v>1587</v>
      </c>
      <c r="P6628" s="57" t="s">
        <v>2231</v>
      </c>
      <c r="Q6628" s="57"/>
    </row>
    <row r="6629" spans="1:17" ht="15" customHeight="1" x14ac:dyDescent="0.25">
      <c r="A6629" s="57">
        <v>16494</v>
      </c>
      <c r="B6629" s="57" t="s">
        <v>4833</v>
      </c>
      <c r="C6629" s="57" t="s">
        <v>4834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30"/>
        <v>0.762378</v>
      </c>
      <c r="I6629" s="57">
        <v>18</v>
      </c>
      <c r="J6629" s="57">
        <v>6</v>
      </c>
      <c r="K6629" s="57">
        <v>108</v>
      </c>
      <c r="L6629" s="57">
        <f t="shared" si="331"/>
        <v>0</v>
      </c>
      <c r="M6629" s="57">
        <f t="shared" si="332"/>
        <v>0</v>
      </c>
      <c r="N6629" s="57" t="s">
        <v>1557</v>
      </c>
      <c r="O6629" s="57" t="s">
        <v>1587</v>
      </c>
      <c r="P6629" s="57" t="s">
        <v>2231</v>
      </c>
      <c r="Q6629" s="57"/>
    </row>
    <row r="6630" spans="1:17" ht="15" customHeight="1" x14ac:dyDescent="0.25">
      <c r="A6630" s="57">
        <v>16493</v>
      </c>
      <c r="B6630" s="57" t="s">
        <v>4831</v>
      </c>
      <c r="C6630" s="57" t="s">
        <v>4832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30"/>
        <v>0.762378</v>
      </c>
      <c r="I6630" s="57">
        <v>18</v>
      </c>
      <c r="J6630" s="57">
        <v>6</v>
      </c>
      <c r="K6630" s="57">
        <v>108</v>
      </c>
      <c r="L6630" s="57">
        <f t="shared" si="331"/>
        <v>0</v>
      </c>
      <c r="M6630" s="57">
        <f t="shared" si="332"/>
        <v>0</v>
      </c>
      <c r="N6630" s="57" t="s">
        <v>1557</v>
      </c>
      <c r="O6630" s="57" t="s">
        <v>1587</v>
      </c>
      <c r="P6630" s="57" t="s">
        <v>2231</v>
      </c>
      <c r="Q6630" s="57"/>
    </row>
    <row r="6631" spans="1:17" ht="15" customHeight="1" x14ac:dyDescent="0.25">
      <c r="A6631" s="57">
        <v>16543</v>
      </c>
      <c r="B6631" s="57" t="s">
        <v>4849</v>
      </c>
      <c r="C6631" s="57" t="s">
        <v>4850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30"/>
        <v>0.49397799999999997</v>
      </c>
      <c r="I6631" s="57">
        <v>6</v>
      </c>
      <c r="J6631" s="57">
        <v>9</v>
      </c>
      <c r="K6631" s="57">
        <v>54</v>
      </c>
      <c r="L6631" s="57">
        <f t="shared" si="331"/>
        <v>0</v>
      </c>
      <c r="M6631" s="57">
        <f t="shared" si="332"/>
        <v>0</v>
      </c>
      <c r="N6631" s="57" t="s">
        <v>1557</v>
      </c>
      <c r="O6631" s="57" t="s">
        <v>1587</v>
      </c>
      <c r="P6631" s="57" t="s">
        <v>2231</v>
      </c>
      <c r="Q6631" s="57"/>
    </row>
    <row r="6632" spans="1:17" ht="15" customHeight="1" x14ac:dyDescent="0.25">
      <c r="A6632" s="57">
        <v>16544</v>
      </c>
      <c r="B6632" s="57" t="s">
        <v>4851</v>
      </c>
      <c r="C6632" s="57" t="s">
        <v>4852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30"/>
        <v>0.49397799999999997</v>
      </c>
      <c r="I6632" s="57">
        <v>6</v>
      </c>
      <c r="J6632" s="57">
        <v>9</v>
      </c>
      <c r="K6632" s="57">
        <v>54</v>
      </c>
      <c r="L6632" s="57">
        <f t="shared" si="331"/>
        <v>0</v>
      </c>
      <c r="M6632" s="57">
        <f t="shared" si="332"/>
        <v>0</v>
      </c>
      <c r="N6632" s="57" t="s">
        <v>1557</v>
      </c>
      <c r="O6632" s="57" t="s">
        <v>1587</v>
      </c>
      <c r="P6632" s="57" t="s">
        <v>2231</v>
      </c>
      <c r="Q6632" s="57"/>
    </row>
    <row r="6633" spans="1:17" ht="15" customHeight="1" x14ac:dyDescent="0.25">
      <c r="A6633" s="57">
        <v>16545</v>
      </c>
      <c r="B6633" s="57" t="s">
        <v>4853</v>
      </c>
      <c r="C6633" s="57" t="s">
        <v>4854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30"/>
        <v>0.49397799999999997</v>
      </c>
      <c r="I6633" s="57">
        <v>6</v>
      </c>
      <c r="J6633" s="57">
        <v>9</v>
      </c>
      <c r="K6633" s="57">
        <v>54</v>
      </c>
      <c r="L6633" s="57">
        <f t="shared" si="331"/>
        <v>0</v>
      </c>
      <c r="M6633" s="57">
        <f t="shared" si="332"/>
        <v>0</v>
      </c>
      <c r="N6633" s="57" t="s">
        <v>1557</v>
      </c>
      <c r="O6633" s="57" t="s">
        <v>1587</v>
      </c>
      <c r="P6633" s="57" t="s">
        <v>2231</v>
      </c>
      <c r="Q6633" s="57"/>
    </row>
    <row r="6634" spans="1:17" ht="15" customHeight="1" x14ac:dyDescent="0.3">
      <c r="A6634" s="55">
        <v>16497</v>
      </c>
      <c r="B6634" s="55" t="s">
        <v>1627</v>
      </c>
      <c r="C6634" s="55" t="s">
        <v>1628</v>
      </c>
      <c r="D6634" s="55"/>
      <c r="E6634" s="55">
        <v>22</v>
      </c>
      <c r="F6634" s="55">
        <v>12</v>
      </c>
      <c r="G6634" s="66">
        <v>1.1549</v>
      </c>
      <c r="H6634" s="66">
        <f t="shared" si="330"/>
        <v>1.4089780000000001</v>
      </c>
      <c r="I6634" s="55">
        <v>7</v>
      </c>
      <c r="J6634" s="55">
        <v>6</v>
      </c>
      <c r="K6634" s="55">
        <v>42</v>
      </c>
      <c r="L6634" s="55">
        <f t="shared" si="331"/>
        <v>0</v>
      </c>
      <c r="M6634" s="55">
        <f t="shared" si="332"/>
        <v>0</v>
      </c>
      <c r="N6634" s="55" t="s">
        <v>1557</v>
      </c>
      <c r="O6634" s="55" t="s">
        <v>1587</v>
      </c>
      <c r="P6634" s="53"/>
      <c r="Q6634" s="53"/>
    </row>
    <row r="6635" spans="1:17" ht="15" customHeight="1" x14ac:dyDescent="0.3">
      <c r="A6635" s="55">
        <v>16495</v>
      </c>
      <c r="B6635" s="55" t="s">
        <v>1629</v>
      </c>
      <c r="C6635" s="55" t="s">
        <v>1630</v>
      </c>
      <c r="D6635" s="55"/>
      <c r="E6635" s="55">
        <v>22</v>
      </c>
      <c r="F6635" s="55">
        <v>12</v>
      </c>
      <c r="G6635" s="66">
        <v>1.1549</v>
      </c>
      <c r="H6635" s="66">
        <f t="shared" si="330"/>
        <v>1.4089780000000001</v>
      </c>
      <c r="I6635" s="55">
        <v>7</v>
      </c>
      <c r="J6635" s="55">
        <v>6</v>
      </c>
      <c r="K6635" s="55">
        <v>42</v>
      </c>
      <c r="L6635" s="55">
        <f t="shared" si="331"/>
        <v>0</v>
      </c>
      <c r="M6635" s="55">
        <f t="shared" si="332"/>
        <v>0</v>
      </c>
      <c r="N6635" s="55" t="s">
        <v>1557</v>
      </c>
      <c r="O6635" s="55" t="s">
        <v>1587</v>
      </c>
      <c r="P6635" s="53"/>
      <c r="Q6635" s="53"/>
    </row>
    <row r="6636" spans="1:17" ht="15" customHeight="1" x14ac:dyDescent="0.25">
      <c r="A6636" s="57">
        <v>16501</v>
      </c>
      <c r="B6636" s="57" t="s">
        <v>4839</v>
      </c>
      <c r="C6636" s="57" t="s">
        <v>4840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30"/>
        <v>3.0437779999999997</v>
      </c>
      <c r="I6636" s="57">
        <v>6</v>
      </c>
      <c r="J6636" s="57">
        <v>6</v>
      </c>
      <c r="K6636" s="57">
        <v>36</v>
      </c>
      <c r="L6636" s="57">
        <f t="shared" si="331"/>
        <v>0</v>
      </c>
      <c r="M6636" s="57">
        <f t="shared" si="332"/>
        <v>0</v>
      </c>
      <c r="N6636" s="57" t="s">
        <v>1557</v>
      </c>
      <c r="O6636" s="57" t="s">
        <v>1594</v>
      </c>
      <c r="P6636" s="57" t="s">
        <v>2231</v>
      </c>
      <c r="Q6636" s="57"/>
    </row>
    <row r="6637" spans="1:17" ht="15" customHeight="1" x14ac:dyDescent="0.25">
      <c r="A6637" s="57">
        <v>16502</v>
      </c>
      <c r="B6637" s="57" t="s">
        <v>4841</v>
      </c>
      <c r="C6637" s="57" t="s">
        <v>4842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30"/>
        <v>3.0437779999999997</v>
      </c>
      <c r="I6637" s="57">
        <v>6</v>
      </c>
      <c r="J6637" s="57">
        <v>6</v>
      </c>
      <c r="K6637" s="57">
        <v>36</v>
      </c>
      <c r="L6637" s="57">
        <f t="shared" si="331"/>
        <v>0</v>
      </c>
      <c r="M6637" s="57">
        <f t="shared" si="332"/>
        <v>0</v>
      </c>
      <c r="N6637" s="57" t="s">
        <v>1557</v>
      </c>
      <c r="O6637" s="57" t="s">
        <v>1594</v>
      </c>
      <c r="P6637" s="57" t="s">
        <v>2231</v>
      </c>
      <c r="Q6637" s="57"/>
    </row>
    <row r="6638" spans="1:17" ht="15" customHeight="1" x14ac:dyDescent="0.3">
      <c r="A6638" s="55">
        <v>18833</v>
      </c>
      <c r="B6638" s="55" t="s">
        <v>1631</v>
      </c>
      <c r="C6638" s="55" t="s">
        <v>1632</v>
      </c>
      <c r="D6638" s="55"/>
      <c r="E6638" s="55">
        <v>22</v>
      </c>
      <c r="F6638" s="55">
        <v>5</v>
      </c>
      <c r="G6638" s="66">
        <v>4.2949000000000002</v>
      </c>
      <c r="H6638" s="66">
        <f t="shared" si="330"/>
        <v>5.2397780000000003</v>
      </c>
      <c r="I6638" s="55">
        <v>6</v>
      </c>
      <c r="J6638" s="55">
        <v>5</v>
      </c>
      <c r="K6638" s="55">
        <v>30</v>
      </c>
      <c r="L6638" s="55">
        <f t="shared" si="331"/>
        <v>0</v>
      </c>
      <c r="M6638" s="55">
        <f t="shared" si="332"/>
        <v>0</v>
      </c>
      <c r="N6638" s="55" t="s">
        <v>1557</v>
      </c>
      <c r="O6638" s="55" t="s">
        <v>1587</v>
      </c>
      <c r="P6638" s="53"/>
      <c r="Q6638" s="53"/>
    </row>
    <row r="6639" spans="1:17" ht="15" customHeight="1" x14ac:dyDescent="0.3">
      <c r="A6639" s="55">
        <v>18834</v>
      </c>
      <c r="B6639" s="55" t="s">
        <v>1633</v>
      </c>
      <c r="C6639" s="55" t="s">
        <v>1634</v>
      </c>
      <c r="D6639" s="55"/>
      <c r="E6639" s="55">
        <v>22</v>
      </c>
      <c r="F6639" s="55">
        <v>5</v>
      </c>
      <c r="G6639" s="66">
        <v>5.0949</v>
      </c>
      <c r="H6639" s="66">
        <f t="shared" si="330"/>
        <v>6.2157780000000002</v>
      </c>
      <c r="I6639" s="55">
        <v>6</v>
      </c>
      <c r="J6639" s="55">
        <v>5</v>
      </c>
      <c r="K6639" s="55">
        <v>30</v>
      </c>
      <c r="L6639" s="55">
        <f t="shared" si="331"/>
        <v>0</v>
      </c>
      <c r="M6639" s="55">
        <f t="shared" si="332"/>
        <v>0</v>
      </c>
      <c r="N6639" s="55" t="s">
        <v>1557</v>
      </c>
      <c r="O6639" s="55" t="s">
        <v>1587</v>
      </c>
      <c r="P6639" s="53"/>
      <c r="Q6639" s="53"/>
    </row>
    <row r="6640" spans="1:17" ht="15" customHeight="1" x14ac:dyDescent="0.25">
      <c r="A6640" s="57">
        <v>16498</v>
      </c>
      <c r="B6640" s="57" t="s">
        <v>4835</v>
      </c>
      <c r="C6640" s="57" t="s">
        <v>4836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30"/>
        <v>0.43297799999999997</v>
      </c>
      <c r="I6640" s="57">
        <v>12</v>
      </c>
      <c r="J6640" s="57">
        <v>10</v>
      </c>
      <c r="K6640" s="57">
        <v>120</v>
      </c>
      <c r="L6640" s="57">
        <f t="shared" si="331"/>
        <v>0</v>
      </c>
      <c r="M6640" s="57">
        <f t="shared" si="332"/>
        <v>0</v>
      </c>
      <c r="N6640" s="57" t="s">
        <v>1557</v>
      </c>
      <c r="O6640" s="57" t="s">
        <v>1587</v>
      </c>
      <c r="P6640" s="57" t="s">
        <v>2231</v>
      </c>
      <c r="Q6640" s="57"/>
    </row>
    <row r="6641" spans="1:17" ht="15" customHeight="1" x14ac:dyDescent="0.25">
      <c r="A6641" s="57">
        <v>16500</v>
      </c>
      <c r="B6641" s="57" t="s">
        <v>4837</v>
      </c>
      <c r="C6641" s="57" t="s">
        <v>4838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30"/>
        <v>0.43297799999999997</v>
      </c>
      <c r="I6641" s="57">
        <v>12</v>
      </c>
      <c r="J6641" s="57">
        <v>10</v>
      </c>
      <c r="K6641" s="57">
        <v>120</v>
      </c>
      <c r="L6641" s="57">
        <f t="shared" si="331"/>
        <v>0</v>
      </c>
      <c r="M6641" s="57">
        <f t="shared" si="332"/>
        <v>0</v>
      </c>
      <c r="N6641" s="57" t="s">
        <v>1557</v>
      </c>
      <c r="O6641" s="57" t="s">
        <v>1587</v>
      </c>
      <c r="P6641" s="57" t="s">
        <v>2231</v>
      </c>
      <c r="Q6641" s="57"/>
    </row>
    <row r="6642" spans="1:17" ht="15" customHeight="1" x14ac:dyDescent="0.3">
      <c r="A6642" s="55">
        <v>21211</v>
      </c>
      <c r="B6642" s="55" t="s">
        <v>1635</v>
      </c>
      <c r="C6642" s="55" t="s">
        <v>1636</v>
      </c>
      <c r="D6642" s="55"/>
      <c r="E6642" s="55">
        <v>22</v>
      </c>
      <c r="F6642" s="55">
        <v>9</v>
      </c>
      <c r="G6642" s="66">
        <v>1.8548999999999998</v>
      </c>
      <c r="H6642" s="66">
        <f t="shared" si="330"/>
        <v>2.2629779999999995</v>
      </c>
      <c r="I6642" s="55">
        <v>6</v>
      </c>
      <c r="J6642" s="55">
        <v>5</v>
      </c>
      <c r="K6642" s="55">
        <v>30</v>
      </c>
      <c r="L6642" s="55">
        <f t="shared" si="331"/>
        <v>0</v>
      </c>
      <c r="M6642" s="55">
        <f t="shared" si="332"/>
        <v>0</v>
      </c>
      <c r="N6642" s="55" t="s">
        <v>1557</v>
      </c>
      <c r="O6642" s="55" t="s">
        <v>1594</v>
      </c>
      <c r="P6642" s="53"/>
      <c r="Q6642" s="53"/>
    </row>
    <row r="6643" spans="1:17" ht="15" customHeight="1" x14ac:dyDescent="0.3">
      <c r="A6643" s="55">
        <v>21209</v>
      </c>
      <c r="B6643" s="55" t="s">
        <v>1637</v>
      </c>
      <c r="C6643" s="55" t="s">
        <v>1638</v>
      </c>
      <c r="D6643" s="55"/>
      <c r="E6643" s="55">
        <v>22</v>
      </c>
      <c r="F6643" s="55">
        <v>9</v>
      </c>
      <c r="G6643" s="66">
        <v>1.8548999999999998</v>
      </c>
      <c r="H6643" s="66">
        <f t="shared" si="330"/>
        <v>2.2629779999999995</v>
      </c>
      <c r="I6643" s="55">
        <v>6</v>
      </c>
      <c r="J6643" s="55">
        <v>5</v>
      </c>
      <c r="K6643" s="55">
        <v>30</v>
      </c>
      <c r="L6643" s="55">
        <f t="shared" si="331"/>
        <v>0</v>
      </c>
      <c r="M6643" s="55">
        <f t="shared" si="332"/>
        <v>0</v>
      </c>
      <c r="N6643" s="55" t="s">
        <v>1557</v>
      </c>
      <c r="O6643" s="55" t="s">
        <v>1594</v>
      </c>
      <c r="P6643" s="53"/>
      <c r="Q6643" s="53"/>
    </row>
    <row r="6644" spans="1:17" ht="15" customHeight="1" x14ac:dyDescent="0.3">
      <c r="A6644" s="55">
        <v>16505</v>
      </c>
      <c r="B6644" s="55" t="s">
        <v>1639</v>
      </c>
      <c r="C6644" s="55" t="s">
        <v>1640</v>
      </c>
      <c r="D6644" s="55"/>
      <c r="E6644" s="55">
        <v>22</v>
      </c>
      <c r="F6644" s="55">
        <v>4</v>
      </c>
      <c r="G6644" s="66">
        <v>4.2949000000000002</v>
      </c>
      <c r="H6644" s="66">
        <f t="shared" si="330"/>
        <v>5.2397780000000003</v>
      </c>
      <c r="I6644" s="55">
        <v>4</v>
      </c>
      <c r="J6644" s="55">
        <v>6</v>
      </c>
      <c r="K6644" s="55">
        <v>24</v>
      </c>
      <c r="L6644" s="55">
        <f t="shared" si="331"/>
        <v>0</v>
      </c>
      <c r="M6644" s="55">
        <f t="shared" si="332"/>
        <v>0</v>
      </c>
      <c r="N6644" s="55" t="s">
        <v>1557</v>
      </c>
      <c r="O6644" s="55" t="s">
        <v>1594</v>
      </c>
      <c r="P6644" s="53"/>
      <c r="Q6644" s="53"/>
    </row>
    <row r="6645" spans="1:17" ht="15" customHeight="1" x14ac:dyDescent="0.3">
      <c r="A6645" s="55">
        <v>16527</v>
      </c>
      <c r="B6645" s="55" t="s">
        <v>1641</v>
      </c>
      <c r="C6645" s="55" t="s">
        <v>1642</v>
      </c>
      <c r="D6645" s="55"/>
      <c r="E6645" s="55">
        <v>22</v>
      </c>
      <c r="F6645" s="55">
        <v>24</v>
      </c>
      <c r="G6645" s="66">
        <v>0.44490000000000002</v>
      </c>
      <c r="H6645" s="66">
        <f t="shared" si="330"/>
        <v>0.54277799999999998</v>
      </c>
      <c r="I6645" s="55">
        <v>6</v>
      </c>
      <c r="J6645" s="55">
        <v>9</v>
      </c>
      <c r="K6645" s="55">
        <v>54</v>
      </c>
      <c r="L6645" s="55">
        <f t="shared" si="331"/>
        <v>0</v>
      </c>
      <c r="M6645" s="55">
        <f t="shared" si="332"/>
        <v>0</v>
      </c>
      <c r="N6645" s="55" t="s">
        <v>1557</v>
      </c>
      <c r="O6645" s="55" t="s">
        <v>1558</v>
      </c>
      <c r="P6645" s="53"/>
      <c r="Q6645" s="53"/>
    </row>
    <row r="6646" spans="1:17" ht="15" customHeight="1" x14ac:dyDescent="0.3">
      <c r="A6646" s="55">
        <v>16524</v>
      </c>
      <c r="B6646" s="55" t="s">
        <v>1643</v>
      </c>
      <c r="C6646" s="55" t="s">
        <v>1644</v>
      </c>
      <c r="D6646" s="55"/>
      <c r="E6646" s="55">
        <v>22</v>
      </c>
      <c r="F6646" s="55">
        <v>24</v>
      </c>
      <c r="G6646" s="66">
        <v>0.44490000000000002</v>
      </c>
      <c r="H6646" s="66">
        <f t="shared" si="330"/>
        <v>0.54277799999999998</v>
      </c>
      <c r="I6646" s="55">
        <v>6</v>
      </c>
      <c r="J6646" s="55">
        <v>9</v>
      </c>
      <c r="K6646" s="55">
        <v>54</v>
      </c>
      <c r="L6646" s="55">
        <f t="shared" si="331"/>
        <v>0</v>
      </c>
      <c r="M6646" s="55">
        <f t="shared" si="332"/>
        <v>0</v>
      </c>
      <c r="N6646" s="55" t="s">
        <v>1557</v>
      </c>
      <c r="O6646" s="55" t="s">
        <v>1558</v>
      </c>
      <c r="P6646" s="53"/>
      <c r="Q6646" s="53"/>
    </row>
    <row r="6647" spans="1:17" ht="15" customHeight="1" x14ac:dyDescent="0.3">
      <c r="A6647" s="55">
        <v>16521</v>
      </c>
      <c r="B6647" s="55" t="s">
        <v>1645</v>
      </c>
      <c r="C6647" s="55" t="s">
        <v>1646</v>
      </c>
      <c r="D6647" s="55"/>
      <c r="E6647" s="55">
        <v>22</v>
      </c>
      <c r="F6647" s="55">
        <v>24</v>
      </c>
      <c r="G6647" s="66">
        <v>0.44490000000000002</v>
      </c>
      <c r="H6647" s="66">
        <f t="shared" si="330"/>
        <v>0.54277799999999998</v>
      </c>
      <c r="I6647" s="55">
        <v>6</v>
      </c>
      <c r="J6647" s="55">
        <v>9</v>
      </c>
      <c r="K6647" s="55">
        <v>54</v>
      </c>
      <c r="L6647" s="55">
        <f t="shared" si="331"/>
        <v>0</v>
      </c>
      <c r="M6647" s="55">
        <f t="shared" si="332"/>
        <v>0</v>
      </c>
      <c r="N6647" s="55" t="s">
        <v>1557</v>
      </c>
      <c r="O6647" s="55" t="s">
        <v>1558</v>
      </c>
      <c r="P6647" s="53"/>
      <c r="Q6647" s="53"/>
    </row>
    <row r="6648" spans="1:17" ht="15" customHeight="1" x14ac:dyDescent="0.3">
      <c r="A6648" s="55">
        <v>16520</v>
      </c>
      <c r="B6648" s="55" t="s">
        <v>1647</v>
      </c>
      <c r="C6648" s="55" t="s">
        <v>1648</v>
      </c>
      <c r="D6648" s="55"/>
      <c r="E6648" s="55">
        <v>22</v>
      </c>
      <c r="F6648" s="55">
        <v>24</v>
      </c>
      <c r="G6648" s="66">
        <v>0.44490000000000002</v>
      </c>
      <c r="H6648" s="66">
        <f t="shared" si="330"/>
        <v>0.54277799999999998</v>
      </c>
      <c r="I6648" s="55">
        <v>6</v>
      </c>
      <c r="J6648" s="55">
        <v>9</v>
      </c>
      <c r="K6648" s="55">
        <v>54</v>
      </c>
      <c r="L6648" s="55">
        <f t="shared" si="331"/>
        <v>0</v>
      </c>
      <c r="M6648" s="55">
        <f t="shared" si="332"/>
        <v>0</v>
      </c>
      <c r="N6648" s="55" t="s">
        <v>1557</v>
      </c>
      <c r="O6648" s="55" t="s">
        <v>1558</v>
      </c>
      <c r="P6648" s="53"/>
      <c r="Q6648" s="53"/>
    </row>
    <row r="6649" spans="1:17" ht="15" customHeight="1" x14ac:dyDescent="0.3">
      <c r="A6649" s="55">
        <v>16526</v>
      </c>
      <c r="B6649" s="55" t="s">
        <v>1649</v>
      </c>
      <c r="C6649" s="55" t="s">
        <v>1650</v>
      </c>
      <c r="D6649" s="55"/>
      <c r="E6649" s="55">
        <v>22</v>
      </c>
      <c r="F6649" s="55">
        <v>24</v>
      </c>
      <c r="G6649" s="66">
        <v>0.44490000000000002</v>
      </c>
      <c r="H6649" s="66">
        <f t="shared" ref="H6649:H6712" si="333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4">G6649*F6649*D6649</f>
        <v>0</v>
      </c>
      <c r="M6649" s="55">
        <f t="shared" ref="M6649:M6712" si="335">H6649*F6649*D6649</f>
        <v>0</v>
      </c>
      <c r="N6649" s="55" t="s">
        <v>1557</v>
      </c>
      <c r="O6649" s="55" t="s">
        <v>1558</v>
      </c>
      <c r="P6649" s="53"/>
      <c r="Q6649" s="53"/>
    </row>
    <row r="6650" spans="1:17" ht="15" customHeight="1" x14ac:dyDescent="0.3">
      <c r="A6650" s="55">
        <v>16523</v>
      </c>
      <c r="B6650" s="55" t="s">
        <v>1651</v>
      </c>
      <c r="C6650" s="55" t="s">
        <v>1652</v>
      </c>
      <c r="D6650" s="55"/>
      <c r="E6650" s="55">
        <v>22</v>
      </c>
      <c r="F6650" s="55">
        <v>24</v>
      </c>
      <c r="G6650" s="66">
        <v>0.44490000000000002</v>
      </c>
      <c r="H6650" s="66">
        <f t="shared" si="333"/>
        <v>0.54277799999999998</v>
      </c>
      <c r="I6650" s="55">
        <v>6</v>
      </c>
      <c r="J6650" s="55">
        <v>9</v>
      </c>
      <c r="K6650" s="55">
        <v>54</v>
      </c>
      <c r="L6650" s="55">
        <f t="shared" si="334"/>
        <v>0</v>
      </c>
      <c r="M6650" s="55">
        <f t="shared" si="335"/>
        <v>0</v>
      </c>
      <c r="N6650" s="55" t="s">
        <v>1557</v>
      </c>
      <c r="O6650" s="55" t="s">
        <v>1558</v>
      </c>
      <c r="P6650" s="53"/>
      <c r="Q6650" s="53"/>
    </row>
    <row r="6651" spans="1:17" ht="15" customHeight="1" x14ac:dyDescent="0.3">
      <c r="A6651" s="55">
        <v>16514</v>
      </c>
      <c r="B6651" s="55" t="s">
        <v>1653</v>
      </c>
      <c r="C6651" s="55" t="s">
        <v>1654</v>
      </c>
      <c r="D6651" s="55"/>
      <c r="E6651" s="55">
        <v>22</v>
      </c>
      <c r="F6651" s="55">
        <v>12</v>
      </c>
      <c r="G6651" s="66">
        <v>1.2548999999999999</v>
      </c>
      <c r="H6651" s="66">
        <f t="shared" si="333"/>
        <v>1.530978</v>
      </c>
      <c r="I6651" s="55">
        <v>12</v>
      </c>
      <c r="J6651" s="55">
        <v>6</v>
      </c>
      <c r="K6651" s="55">
        <v>72</v>
      </c>
      <c r="L6651" s="55">
        <f t="shared" si="334"/>
        <v>0</v>
      </c>
      <c r="M6651" s="55">
        <f t="shared" si="335"/>
        <v>0</v>
      </c>
      <c r="N6651" s="55" t="s">
        <v>1557</v>
      </c>
      <c r="O6651" s="55" t="s">
        <v>1558</v>
      </c>
      <c r="P6651" s="53"/>
      <c r="Q6651" s="53"/>
    </row>
    <row r="6652" spans="1:17" ht="15" customHeight="1" x14ac:dyDescent="0.3">
      <c r="A6652" s="55">
        <v>16513</v>
      </c>
      <c r="B6652" s="55" t="s">
        <v>1655</v>
      </c>
      <c r="C6652" s="55" t="s">
        <v>1656</v>
      </c>
      <c r="D6652" s="55"/>
      <c r="E6652" s="55">
        <v>22</v>
      </c>
      <c r="F6652" s="55">
        <v>12</v>
      </c>
      <c r="G6652" s="66">
        <v>1.2548999999999999</v>
      </c>
      <c r="H6652" s="66">
        <f t="shared" si="333"/>
        <v>1.530978</v>
      </c>
      <c r="I6652" s="55">
        <v>12</v>
      </c>
      <c r="J6652" s="55">
        <v>6</v>
      </c>
      <c r="K6652" s="55">
        <v>72</v>
      </c>
      <c r="L6652" s="55">
        <f t="shared" si="334"/>
        <v>0</v>
      </c>
      <c r="M6652" s="55">
        <f t="shared" si="335"/>
        <v>0</v>
      </c>
      <c r="N6652" s="55" t="s">
        <v>1557</v>
      </c>
      <c r="O6652" s="55" t="s">
        <v>1558</v>
      </c>
      <c r="P6652" s="53"/>
      <c r="Q6652" s="53"/>
    </row>
    <row r="6653" spans="1:17" ht="15" customHeight="1" x14ac:dyDescent="0.25">
      <c r="A6653" s="57">
        <v>16537</v>
      </c>
      <c r="B6653" s="57" t="s">
        <v>4843</v>
      </c>
      <c r="C6653" s="57" t="s">
        <v>4844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3"/>
        <v>0.84777800000000014</v>
      </c>
      <c r="I6653" s="57">
        <v>6</v>
      </c>
      <c r="J6653" s="57">
        <v>5</v>
      </c>
      <c r="K6653" s="57">
        <v>30</v>
      </c>
      <c r="L6653" s="57">
        <f t="shared" si="334"/>
        <v>0</v>
      </c>
      <c r="M6653" s="57">
        <f t="shared" si="335"/>
        <v>0</v>
      </c>
      <c r="N6653" s="57" t="s">
        <v>1557</v>
      </c>
      <c r="O6653" s="57" t="s">
        <v>1558</v>
      </c>
      <c r="P6653" s="57" t="s">
        <v>2231</v>
      </c>
      <c r="Q6653" s="57"/>
    </row>
    <row r="6654" spans="1:17" ht="15" customHeight="1" x14ac:dyDescent="0.25">
      <c r="A6654" s="57">
        <v>16538</v>
      </c>
      <c r="B6654" s="57" t="s">
        <v>4845</v>
      </c>
      <c r="C6654" s="57" t="s">
        <v>4846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3"/>
        <v>0.84777800000000014</v>
      </c>
      <c r="I6654" s="57">
        <v>6</v>
      </c>
      <c r="J6654" s="57">
        <v>5</v>
      </c>
      <c r="K6654" s="57">
        <v>30</v>
      </c>
      <c r="L6654" s="57">
        <f t="shared" si="334"/>
        <v>0</v>
      </c>
      <c r="M6654" s="57">
        <f t="shared" si="335"/>
        <v>0</v>
      </c>
      <c r="N6654" s="57" t="s">
        <v>1557</v>
      </c>
      <c r="O6654" s="57" t="s">
        <v>1558</v>
      </c>
      <c r="P6654" s="57" t="s">
        <v>2231</v>
      </c>
      <c r="Q6654" s="57"/>
    </row>
    <row r="6655" spans="1:17" ht="15" customHeight="1" x14ac:dyDescent="0.25">
      <c r="A6655" s="57">
        <v>16539</v>
      </c>
      <c r="B6655" s="57" t="s">
        <v>4847</v>
      </c>
      <c r="C6655" s="57" t="s">
        <v>4848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3"/>
        <v>0.84777800000000014</v>
      </c>
      <c r="I6655" s="57">
        <v>6</v>
      </c>
      <c r="J6655" s="57">
        <v>5</v>
      </c>
      <c r="K6655" s="57">
        <v>30</v>
      </c>
      <c r="L6655" s="57">
        <f t="shared" si="334"/>
        <v>0</v>
      </c>
      <c r="M6655" s="57">
        <f t="shared" si="335"/>
        <v>0</v>
      </c>
      <c r="N6655" s="57" t="s">
        <v>1557</v>
      </c>
      <c r="O6655" s="57" t="s">
        <v>1558</v>
      </c>
      <c r="P6655" s="57" t="s">
        <v>2231</v>
      </c>
      <c r="Q6655" s="57"/>
    </row>
    <row r="6656" spans="1:17" ht="15" customHeight="1" x14ac:dyDescent="0.3">
      <c r="A6656" s="55">
        <v>16540</v>
      </c>
      <c r="B6656" s="55" t="s">
        <v>1657</v>
      </c>
      <c r="C6656" s="55" t="s">
        <v>1658</v>
      </c>
      <c r="D6656" s="55"/>
      <c r="E6656" s="55">
        <v>22</v>
      </c>
      <c r="F6656" s="55">
        <v>6</v>
      </c>
      <c r="G6656" s="66">
        <v>2.5949</v>
      </c>
      <c r="H6656" s="66">
        <f t="shared" si="333"/>
        <v>3.165778</v>
      </c>
      <c r="I6656" s="55">
        <v>6</v>
      </c>
      <c r="J6656" s="55">
        <v>7</v>
      </c>
      <c r="K6656" s="55">
        <v>42</v>
      </c>
      <c r="L6656" s="55">
        <f t="shared" si="334"/>
        <v>0</v>
      </c>
      <c r="M6656" s="55">
        <f t="shared" si="335"/>
        <v>0</v>
      </c>
      <c r="N6656" s="55" t="s">
        <v>1557</v>
      </c>
      <c r="O6656" s="55" t="s">
        <v>1604</v>
      </c>
      <c r="P6656" s="53"/>
      <c r="Q6656" s="53"/>
    </row>
    <row r="6657" spans="1:17" ht="15" customHeight="1" x14ac:dyDescent="0.3">
      <c r="A6657" s="55">
        <v>16541</v>
      </c>
      <c r="B6657" s="55" t="s">
        <v>1659</v>
      </c>
      <c r="C6657" s="55" t="s">
        <v>1660</v>
      </c>
      <c r="D6657" s="55"/>
      <c r="E6657" s="55">
        <v>22</v>
      </c>
      <c r="F6657" s="55">
        <v>6</v>
      </c>
      <c r="G6657" s="66">
        <v>2.5949</v>
      </c>
      <c r="H6657" s="66">
        <f t="shared" si="333"/>
        <v>3.165778</v>
      </c>
      <c r="I6657" s="55">
        <v>6</v>
      </c>
      <c r="J6657" s="55">
        <v>7</v>
      </c>
      <c r="K6657" s="55">
        <v>42</v>
      </c>
      <c r="L6657" s="55">
        <f t="shared" si="334"/>
        <v>0</v>
      </c>
      <c r="M6657" s="55">
        <f t="shared" si="335"/>
        <v>0</v>
      </c>
      <c r="N6657" s="55" t="s">
        <v>1557</v>
      </c>
      <c r="O6657" s="55" t="s">
        <v>1604</v>
      </c>
      <c r="P6657" s="53"/>
      <c r="Q6657" s="53"/>
    </row>
    <row r="6658" spans="1:17" ht="15" customHeight="1" x14ac:dyDescent="0.3">
      <c r="A6658" s="55">
        <v>16542</v>
      </c>
      <c r="B6658" s="55" t="s">
        <v>1661</v>
      </c>
      <c r="C6658" s="55" t="s">
        <v>1662</v>
      </c>
      <c r="D6658" s="55"/>
      <c r="E6658" s="55">
        <v>22</v>
      </c>
      <c r="F6658" s="55">
        <v>6</v>
      </c>
      <c r="G6658" s="66">
        <v>2.5949</v>
      </c>
      <c r="H6658" s="66">
        <f t="shared" si="333"/>
        <v>3.165778</v>
      </c>
      <c r="I6658" s="55">
        <v>6</v>
      </c>
      <c r="J6658" s="55">
        <v>7</v>
      </c>
      <c r="K6658" s="55">
        <v>42</v>
      </c>
      <c r="L6658" s="55">
        <f t="shared" si="334"/>
        <v>0</v>
      </c>
      <c r="M6658" s="55">
        <f t="shared" si="335"/>
        <v>0</v>
      </c>
      <c r="N6658" s="55" t="s">
        <v>1557</v>
      </c>
      <c r="O6658" s="55" t="s">
        <v>1604</v>
      </c>
      <c r="P6658" s="53"/>
      <c r="Q6658" s="53"/>
    </row>
    <row r="6659" spans="1:17" ht="15" customHeight="1" x14ac:dyDescent="0.3">
      <c r="A6659" s="55">
        <v>16536</v>
      </c>
      <c r="B6659" s="55" t="s">
        <v>1663</v>
      </c>
      <c r="C6659" s="55" t="s">
        <v>1664</v>
      </c>
      <c r="D6659" s="55"/>
      <c r="E6659" s="55">
        <v>22</v>
      </c>
      <c r="F6659" s="55">
        <v>4</v>
      </c>
      <c r="G6659" s="66">
        <v>1.6549</v>
      </c>
      <c r="H6659" s="66">
        <f t="shared" si="333"/>
        <v>2.0189780000000002</v>
      </c>
      <c r="I6659" s="55">
        <v>12</v>
      </c>
      <c r="J6659" s="55">
        <v>12</v>
      </c>
      <c r="K6659" s="55">
        <v>144</v>
      </c>
      <c r="L6659" s="55">
        <f t="shared" si="334"/>
        <v>0</v>
      </c>
      <c r="M6659" s="55">
        <f t="shared" si="335"/>
        <v>0</v>
      </c>
      <c r="N6659" s="55" t="s">
        <v>1557</v>
      </c>
      <c r="O6659" s="55" t="s">
        <v>1558</v>
      </c>
      <c r="P6659" s="53"/>
      <c r="Q6659" s="53"/>
    </row>
    <row r="6660" spans="1:17" ht="15" customHeight="1" x14ac:dyDescent="0.3">
      <c r="A6660" s="55">
        <v>16509</v>
      </c>
      <c r="B6660" s="55" t="s">
        <v>1665</v>
      </c>
      <c r="C6660" s="55" t="s">
        <v>1666</v>
      </c>
      <c r="D6660" s="55"/>
      <c r="E6660" s="55">
        <v>22</v>
      </c>
      <c r="F6660" s="55">
        <v>32</v>
      </c>
      <c r="G6660" s="66">
        <v>0.2949</v>
      </c>
      <c r="H6660" s="66">
        <f t="shared" si="333"/>
        <v>0.35977799999999999</v>
      </c>
      <c r="I6660" s="55">
        <v>12</v>
      </c>
      <c r="J6660" s="55">
        <v>10</v>
      </c>
      <c r="K6660" s="55">
        <v>120</v>
      </c>
      <c r="L6660" s="55">
        <f t="shared" si="334"/>
        <v>0</v>
      </c>
      <c r="M6660" s="55">
        <f t="shared" si="335"/>
        <v>0</v>
      </c>
      <c r="N6660" s="55" t="s">
        <v>1557</v>
      </c>
      <c r="O6660" s="55" t="s">
        <v>1558</v>
      </c>
      <c r="P6660" s="53"/>
      <c r="Q6660" s="53"/>
    </row>
    <row r="6661" spans="1:17" ht="15" customHeight="1" x14ac:dyDescent="0.3">
      <c r="A6661" s="55">
        <v>16533</v>
      </c>
      <c r="B6661" s="55" t="s">
        <v>1667</v>
      </c>
      <c r="C6661" s="55" t="s">
        <v>1668</v>
      </c>
      <c r="D6661" s="55"/>
      <c r="E6661" s="55">
        <v>22</v>
      </c>
      <c r="F6661" s="55">
        <v>32</v>
      </c>
      <c r="G6661" s="66">
        <v>0.2949</v>
      </c>
      <c r="H6661" s="66">
        <f t="shared" si="333"/>
        <v>0.35977799999999999</v>
      </c>
      <c r="I6661" s="55">
        <v>12</v>
      </c>
      <c r="J6661" s="55">
        <v>10</v>
      </c>
      <c r="K6661" s="55">
        <v>120</v>
      </c>
      <c r="L6661" s="55">
        <f t="shared" si="334"/>
        <v>0</v>
      </c>
      <c r="M6661" s="55">
        <f t="shared" si="335"/>
        <v>0</v>
      </c>
      <c r="N6661" s="55" t="s">
        <v>1557</v>
      </c>
      <c r="O6661" s="55" t="s">
        <v>1558</v>
      </c>
      <c r="P6661" s="53"/>
      <c r="Q6661" s="53"/>
    </row>
    <row r="6662" spans="1:17" ht="15" customHeight="1" x14ac:dyDescent="0.3">
      <c r="A6662" s="55">
        <v>16510</v>
      </c>
      <c r="B6662" s="55" t="s">
        <v>1669</v>
      </c>
      <c r="C6662" s="55" t="s">
        <v>1670</v>
      </c>
      <c r="D6662" s="55"/>
      <c r="E6662" s="55">
        <v>22</v>
      </c>
      <c r="F6662" s="55">
        <v>32</v>
      </c>
      <c r="G6662" s="66">
        <v>0.2949</v>
      </c>
      <c r="H6662" s="66">
        <f t="shared" si="333"/>
        <v>0.35977799999999999</v>
      </c>
      <c r="I6662" s="55">
        <v>12</v>
      </c>
      <c r="J6662" s="55">
        <v>10</v>
      </c>
      <c r="K6662" s="55">
        <v>120</v>
      </c>
      <c r="L6662" s="55">
        <f t="shared" si="334"/>
        <v>0</v>
      </c>
      <c r="M6662" s="55">
        <f t="shared" si="335"/>
        <v>0</v>
      </c>
      <c r="N6662" s="55" t="s">
        <v>1557</v>
      </c>
      <c r="O6662" s="55" t="s">
        <v>1558</v>
      </c>
      <c r="P6662" s="53"/>
      <c r="Q6662" s="53"/>
    </row>
    <row r="6663" spans="1:17" ht="15" customHeight="1" x14ac:dyDescent="0.3">
      <c r="A6663" s="55">
        <v>16508</v>
      </c>
      <c r="B6663" s="55" t="s">
        <v>1671</v>
      </c>
      <c r="C6663" s="55" t="s">
        <v>1672</v>
      </c>
      <c r="D6663" s="55"/>
      <c r="E6663" s="55">
        <v>22</v>
      </c>
      <c r="F6663" s="55">
        <v>32</v>
      </c>
      <c r="G6663" s="66">
        <v>0.2949</v>
      </c>
      <c r="H6663" s="66">
        <f t="shared" si="333"/>
        <v>0.35977799999999999</v>
      </c>
      <c r="I6663" s="55">
        <v>12</v>
      </c>
      <c r="J6663" s="55">
        <v>10</v>
      </c>
      <c r="K6663" s="55">
        <v>120</v>
      </c>
      <c r="L6663" s="55">
        <f t="shared" si="334"/>
        <v>0</v>
      </c>
      <c r="M6663" s="55">
        <f t="shared" si="335"/>
        <v>0</v>
      </c>
      <c r="N6663" s="55" t="s">
        <v>1557</v>
      </c>
      <c r="O6663" s="55" t="s">
        <v>1558</v>
      </c>
      <c r="P6663" s="53"/>
      <c r="Q6663" s="53"/>
    </row>
    <row r="6664" spans="1:17" ht="15" customHeight="1" x14ac:dyDescent="0.3">
      <c r="A6664" s="55">
        <v>16534</v>
      </c>
      <c r="B6664" s="55" t="s">
        <v>1673</v>
      </c>
      <c r="C6664" s="55" t="s">
        <v>1674</v>
      </c>
      <c r="D6664" s="55"/>
      <c r="E6664" s="55">
        <v>22</v>
      </c>
      <c r="F6664" s="55">
        <v>32</v>
      </c>
      <c r="G6664" s="66">
        <v>0.2949</v>
      </c>
      <c r="H6664" s="66">
        <f t="shared" si="333"/>
        <v>0.35977799999999999</v>
      </c>
      <c r="I6664" s="55">
        <v>12</v>
      </c>
      <c r="J6664" s="55">
        <v>10</v>
      </c>
      <c r="K6664" s="55">
        <v>120</v>
      </c>
      <c r="L6664" s="55">
        <f t="shared" si="334"/>
        <v>0</v>
      </c>
      <c r="M6664" s="55">
        <f t="shared" si="335"/>
        <v>0</v>
      </c>
      <c r="N6664" s="55" t="s">
        <v>1557</v>
      </c>
      <c r="O6664" s="55" t="s">
        <v>1558</v>
      </c>
      <c r="P6664" s="53"/>
      <c r="Q6664" s="53"/>
    </row>
    <row r="6665" spans="1:17" ht="15" customHeight="1" x14ac:dyDescent="0.3">
      <c r="A6665" s="55">
        <v>16532</v>
      </c>
      <c r="B6665" s="55" t="s">
        <v>1675</v>
      </c>
      <c r="C6665" s="55" t="s">
        <v>1676</v>
      </c>
      <c r="D6665" s="55"/>
      <c r="E6665" s="55">
        <v>22</v>
      </c>
      <c r="F6665" s="55">
        <v>32</v>
      </c>
      <c r="G6665" s="66">
        <v>0.2949</v>
      </c>
      <c r="H6665" s="66">
        <f t="shared" si="333"/>
        <v>0.35977799999999999</v>
      </c>
      <c r="I6665" s="55">
        <v>12</v>
      </c>
      <c r="J6665" s="55">
        <v>10</v>
      </c>
      <c r="K6665" s="55">
        <v>120</v>
      </c>
      <c r="L6665" s="55">
        <f t="shared" si="334"/>
        <v>0</v>
      </c>
      <c r="M6665" s="55">
        <f t="shared" si="335"/>
        <v>0</v>
      </c>
      <c r="N6665" s="55" t="s">
        <v>1557</v>
      </c>
      <c r="O6665" s="55" t="s">
        <v>1558</v>
      </c>
      <c r="P6665" s="54"/>
      <c r="Q6665" s="54"/>
    </row>
    <row r="6666" spans="1:17" ht="15" customHeight="1" x14ac:dyDescent="0.3">
      <c r="A6666" s="55">
        <v>16531</v>
      </c>
      <c r="B6666" s="55" t="s">
        <v>1677</v>
      </c>
      <c r="C6666" s="55" t="s">
        <v>1678</v>
      </c>
      <c r="D6666" s="55"/>
      <c r="E6666" s="55">
        <v>22</v>
      </c>
      <c r="F6666" s="55">
        <v>24</v>
      </c>
      <c r="G6666" s="66">
        <v>0.49489999999999995</v>
      </c>
      <c r="H6666" s="66">
        <f t="shared" si="333"/>
        <v>0.60377799999999993</v>
      </c>
      <c r="I6666" s="55">
        <v>6</v>
      </c>
      <c r="J6666" s="55">
        <v>9</v>
      </c>
      <c r="K6666" s="55">
        <v>54</v>
      </c>
      <c r="L6666" s="55">
        <f t="shared" si="334"/>
        <v>0</v>
      </c>
      <c r="M6666" s="55">
        <f t="shared" si="335"/>
        <v>0</v>
      </c>
      <c r="N6666" s="55" t="s">
        <v>1557</v>
      </c>
      <c r="O6666" s="55" t="s">
        <v>1558</v>
      </c>
      <c r="P6666" s="54"/>
      <c r="Q6666" s="54"/>
    </row>
    <row r="6667" spans="1:17" ht="15" customHeight="1" x14ac:dyDescent="0.3">
      <c r="A6667" s="55">
        <v>16530</v>
      </c>
      <c r="B6667" s="55" t="s">
        <v>1679</v>
      </c>
      <c r="C6667" s="55" t="s">
        <v>1680</v>
      </c>
      <c r="D6667" s="55"/>
      <c r="E6667" s="55">
        <v>22</v>
      </c>
      <c r="F6667" s="55">
        <v>24</v>
      </c>
      <c r="G6667" s="66">
        <v>0.49489999999999995</v>
      </c>
      <c r="H6667" s="66">
        <f t="shared" si="333"/>
        <v>0.60377799999999993</v>
      </c>
      <c r="I6667" s="55">
        <v>6</v>
      </c>
      <c r="J6667" s="55">
        <v>9</v>
      </c>
      <c r="K6667" s="55">
        <v>54</v>
      </c>
      <c r="L6667" s="55">
        <f t="shared" si="334"/>
        <v>0</v>
      </c>
      <c r="M6667" s="55">
        <f t="shared" si="335"/>
        <v>0</v>
      </c>
      <c r="N6667" s="55" t="s">
        <v>1557</v>
      </c>
      <c r="O6667" s="55" t="s">
        <v>1558</v>
      </c>
      <c r="P6667" s="54"/>
      <c r="Q6667" s="54"/>
    </row>
    <row r="6668" spans="1:17" ht="15" customHeight="1" x14ac:dyDescent="0.3">
      <c r="A6668" s="55">
        <v>16529</v>
      </c>
      <c r="B6668" s="55" t="s">
        <v>1681</v>
      </c>
      <c r="C6668" s="55" t="s">
        <v>1682</v>
      </c>
      <c r="D6668" s="55"/>
      <c r="E6668" s="55">
        <v>22</v>
      </c>
      <c r="F6668" s="55">
        <v>24</v>
      </c>
      <c r="G6668" s="66">
        <v>0.49489999999999995</v>
      </c>
      <c r="H6668" s="66">
        <f t="shared" si="333"/>
        <v>0.60377799999999993</v>
      </c>
      <c r="I6668" s="55">
        <v>6</v>
      </c>
      <c r="J6668" s="55">
        <v>9</v>
      </c>
      <c r="K6668" s="55">
        <v>54</v>
      </c>
      <c r="L6668" s="55">
        <f t="shared" si="334"/>
        <v>0</v>
      </c>
      <c r="M6668" s="55">
        <f t="shared" si="335"/>
        <v>0</v>
      </c>
      <c r="N6668" s="55" t="s">
        <v>1557</v>
      </c>
      <c r="O6668" s="55" t="s">
        <v>1558</v>
      </c>
      <c r="P6668" s="54"/>
      <c r="Q6668" s="54"/>
    </row>
    <row r="6669" spans="1:17" ht="15" customHeight="1" x14ac:dyDescent="0.3">
      <c r="A6669" s="55">
        <v>21189</v>
      </c>
      <c r="B6669" s="55" t="s">
        <v>1683</v>
      </c>
      <c r="C6669" s="55" t="s">
        <v>1684</v>
      </c>
      <c r="D6669" s="55"/>
      <c r="E6669" s="55">
        <v>22</v>
      </c>
      <c r="F6669" s="55">
        <v>32</v>
      </c>
      <c r="G6669" s="66">
        <v>0.33489999999999998</v>
      </c>
      <c r="H6669" s="66">
        <f t="shared" si="333"/>
        <v>0.408578</v>
      </c>
      <c r="I6669" s="55">
        <v>12</v>
      </c>
      <c r="J6669" s="55">
        <v>10</v>
      </c>
      <c r="K6669" s="55">
        <v>120</v>
      </c>
      <c r="L6669" s="55">
        <f t="shared" si="334"/>
        <v>0</v>
      </c>
      <c r="M6669" s="55">
        <f t="shared" si="335"/>
        <v>0</v>
      </c>
      <c r="N6669" s="55" t="s">
        <v>1557</v>
      </c>
      <c r="O6669" s="55" t="s">
        <v>1558</v>
      </c>
      <c r="P6669" s="54"/>
      <c r="Q6669" s="54"/>
    </row>
    <row r="6670" spans="1:17" ht="15" customHeight="1" x14ac:dyDescent="0.3">
      <c r="A6670" s="55">
        <v>21191</v>
      </c>
      <c r="B6670" s="55" t="s">
        <v>1685</v>
      </c>
      <c r="C6670" s="55" t="s">
        <v>1686</v>
      </c>
      <c r="D6670" s="55"/>
      <c r="E6670" s="55">
        <v>22</v>
      </c>
      <c r="F6670" s="55">
        <v>32</v>
      </c>
      <c r="G6670" s="66">
        <v>0.33489999999999998</v>
      </c>
      <c r="H6670" s="66">
        <f t="shared" si="333"/>
        <v>0.408578</v>
      </c>
      <c r="I6670" s="55">
        <v>12</v>
      </c>
      <c r="J6670" s="55">
        <v>10</v>
      </c>
      <c r="K6670" s="55">
        <v>120</v>
      </c>
      <c r="L6670" s="55">
        <f t="shared" si="334"/>
        <v>0</v>
      </c>
      <c r="M6670" s="55">
        <f t="shared" si="335"/>
        <v>0</v>
      </c>
      <c r="N6670" s="55" t="s">
        <v>1557</v>
      </c>
      <c r="O6670" s="55" t="s">
        <v>1558</v>
      </c>
      <c r="P6670" s="53"/>
      <c r="Q6670" s="53"/>
    </row>
    <row r="6671" spans="1:17" ht="15" customHeight="1" x14ac:dyDescent="0.3">
      <c r="A6671" s="55">
        <v>21192</v>
      </c>
      <c r="B6671" s="55" t="s">
        <v>1687</v>
      </c>
      <c r="C6671" s="55" t="s">
        <v>1688</v>
      </c>
      <c r="D6671" s="55"/>
      <c r="E6671" s="55">
        <v>22</v>
      </c>
      <c r="F6671" s="55">
        <v>32</v>
      </c>
      <c r="G6671" s="66">
        <v>0.33489999999999998</v>
      </c>
      <c r="H6671" s="66">
        <f t="shared" si="333"/>
        <v>0.408578</v>
      </c>
      <c r="I6671" s="55">
        <v>12</v>
      </c>
      <c r="J6671" s="55">
        <v>10</v>
      </c>
      <c r="K6671" s="55">
        <v>120</v>
      </c>
      <c r="L6671" s="55">
        <f t="shared" si="334"/>
        <v>0</v>
      </c>
      <c r="M6671" s="55">
        <f t="shared" si="335"/>
        <v>0</v>
      </c>
      <c r="N6671" s="55" t="s">
        <v>1557</v>
      </c>
      <c r="O6671" s="55" t="s">
        <v>1558</v>
      </c>
      <c r="P6671" s="53"/>
      <c r="Q6671" s="53"/>
    </row>
    <row r="6672" spans="1:17" ht="15" customHeight="1" x14ac:dyDescent="0.3">
      <c r="A6672" s="55">
        <v>21190</v>
      </c>
      <c r="B6672" s="55" t="s">
        <v>1689</v>
      </c>
      <c r="C6672" s="55" t="s">
        <v>1690</v>
      </c>
      <c r="D6672" s="55"/>
      <c r="E6672" s="55">
        <v>22</v>
      </c>
      <c r="F6672" s="55">
        <v>32</v>
      </c>
      <c r="G6672" s="66">
        <v>0.33489999999999998</v>
      </c>
      <c r="H6672" s="66">
        <f t="shared" si="333"/>
        <v>0.408578</v>
      </c>
      <c r="I6672" s="55">
        <v>12</v>
      </c>
      <c r="J6672" s="55">
        <v>10</v>
      </c>
      <c r="K6672" s="55">
        <v>120</v>
      </c>
      <c r="L6672" s="55">
        <f t="shared" si="334"/>
        <v>0</v>
      </c>
      <c r="M6672" s="55">
        <f t="shared" si="335"/>
        <v>0</v>
      </c>
      <c r="N6672" s="55" t="s">
        <v>1557</v>
      </c>
      <c r="O6672" s="55" t="s">
        <v>1558</v>
      </c>
      <c r="P6672" s="53"/>
      <c r="Q6672" s="53"/>
    </row>
    <row r="6673" spans="1:17" ht="15" customHeight="1" x14ac:dyDescent="0.25">
      <c r="A6673" s="57">
        <v>21186</v>
      </c>
      <c r="B6673" s="57" t="s">
        <v>4877</v>
      </c>
      <c r="C6673" s="57" t="s">
        <v>4878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3"/>
        <v>0.408578</v>
      </c>
      <c r="I6673" s="57">
        <v>24</v>
      </c>
      <c r="J6673" s="57">
        <v>6</v>
      </c>
      <c r="K6673" s="57">
        <v>144</v>
      </c>
      <c r="L6673" s="57">
        <f t="shared" si="334"/>
        <v>0</v>
      </c>
      <c r="M6673" s="57">
        <f t="shared" si="335"/>
        <v>0</v>
      </c>
      <c r="N6673" s="57" t="s">
        <v>1557</v>
      </c>
      <c r="O6673" s="57" t="s">
        <v>1558</v>
      </c>
      <c r="P6673" s="57" t="s">
        <v>2231</v>
      </c>
      <c r="Q6673" s="57"/>
    </row>
    <row r="6674" spans="1:17" ht="15" customHeight="1" x14ac:dyDescent="0.25">
      <c r="A6674" s="57">
        <v>21187</v>
      </c>
      <c r="B6674" s="57" t="s">
        <v>4879</v>
      </c>
      <c r="C6674" s="57" t="s">
        <v>4880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3"/>
        <v>0.408578</v>
      </c>
      <c r="I6674" s="57">
        <v>24</v>
      </c>
      <c r="J6674" s="57">
        <v>6</v>
      </c>
      <c r="K6674" s="57">
        <v>144</v>
      </c>
      <c r="L6674" s="57">
        <f t="shared" si="334"/>
        <v>0</v>
      </c>
      <c r="M6674" s="57">
        <f t="shared" si="335"/>
        <v>0</v>
      </c>
      <c r="N6674" s="57" t="s">
        <v>1557</v>
      </c>
      <c r="O6674" s="57" t="s">
        <v>1558</v>
      </c>
      <c r="P6674" s="57" t="s">
        <v>2231</v>
      </c>
      <c r="Q6674" s="57"/>
    </row>
    <row r="6675" spans="1:17" ht="15" customHeight="1" x14ac:dyDescent="0.25">
      <c r="A6675" s="57">
        <v>21188</v>
      </c>
      <c r="B6675" s="57" t="s">
        <v>4881</v>
      </c>
      <c r="C6675" s="57" t="s">
        <v>4882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3"/>
        <v>0.408578</v>
      </c>
      <c r="I6675" s="57">
        <v>24</v>
      </c>
      <c r="J6675" s="57">
        <v>6</v>
      </c>
      <c r="K6675" s="57">
        <v>144</v>
      </c>
      <c r="L6675" s="57">
        <f t="shared" si="334"/>
        <v>0</v>
      </c>
      <c r="M6675" s="57">
        <f t="shared" si="335"/>
        <v>0</v>
      </c>
      <c r="N6675" s="57" t="s">
        <v>1557</v>
      </c>
      <c r="O6675" s="57" t="s">
        <v>1558</v>
      </c>
      <c r="P6675" s="57" t="s">
        <v>2231</v>
      </c>
      <c r="Q6675" s="57"/>
    </row>
    <row r="6676" spans="1:17" ht="15" customHeight="1" x14ac:dyDescent="0.25">
      <c r="A6676" s="57">
        <v>21183</v>
      </c>
      <c r="B6676" s="57" t="s">
        <v>4871</v>
      </c>
      <c r="C6676" s="57" t="s">
        <v>4872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3"/>
        <v>0.31097800000000003</v>
      </c>
      <c r="I6676" s="57">
        <v>24</v>
      </c>
      <c r="J6676" s="57">
        <v>6</v>
      </c>
      <c r="K6676" s="57">
        <v>144</v>
      </c>
      <c r="L6676" s="57">
        <f t="shared" si="334"/>
        <v>0</v>
      </c>
      <c r="M6676" s="57">
        <f t="shared" si="335"/>
        <v>0</v>
      </c>
      <c r="N6676" s="57" t="s">
        <v>1557</v>
      </c>
      <c r="O6676" s="57" t="s">
        <v>1558</v>
      </c>
      <c r="P6676" s="57" t="s">
        <v>2231</v>
      </c>
      <c r="Q6676" s="57"/>
    </row>
    <row r="6677" spans="1:17" ht="15" customHeight="1" x14ac:dyDescent="0.25">
      <c r="A6677" s="57">
        <v>21184</v>
      </c>
      <c r="B6677" s="57" t="s">
        <v>4873</v>
      </c>
      <c r="C6677" s="57" t="s">
        <v>4874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3"/>
        <v>0.31097800000000003</v>
      </c>
      <c r="I6677" s="57">
        <v>24</v>
      </c>
      <c r="J6677" s="57">
        <v>6</v>
      </c>
      <c r="K6677" s="57">
        <v>144</v>
      </c>
      <c r="L6677" s="57">
        <f t="shared" si="334"/>
        <v>0</v>
      </c>
      <c r="M6677" s="57">
        <f t="shared" si="335"/>
        <v>0</v>
      </c>
      <c r="N6677" s="57" t="s">
        <v>1557</v>
      </c>
      <c r="O6677" s="57" t="s">
        <v>1558</v>
      </c>
      <c r="P6677" s="57" t="s">
        <v>2231</v>
      </c>
      <c r="Q6677" s="57"/>
    </row>
    <row r="6678" spans="1:17" ht="15" customHeight="1" x14ac:dyDescent="0.25">
      <c r="A6678" s="57">
        <v>21185</v>
      </c>
      <c r="B6678" s="57" t="s">
        <v>4875</v>
      </c>
      <c r="C6678" s="57" t="s">
        <v>4876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3"/>
        <v>0.31097800000000003</v>
      </c>
      <c r="I6678" s="57">
        <v>24</v>
      </c>
      <c r="J6678" s="57">
        <v>6</v>
      </c>
      <c r="K6678" s="57">
        <v>144</v>
      </c>
      <c r="L6678" s="57">
        <f t="shared" si="334"/>
        <v>0</v>
      </c>
      <c r="M6678" s="57">
        <f t="shared" si="335"/>
        <v>0</v>
      </c>
      <c r="N6678" s="57" t="s">
        <v>1557</v>
      </c>
      <c r="O6678" s="57" t="s">
        <v>1558</v>
      </c>
      <c r="P6678" s="57" t="s">
        <v>2231</v>
      </c>
      <c r="Q6678" s="57"/>
    </row>
    <row r="6679" spans="1:17" ht="15" customHeight="1" x14ac:dyDescent="0.3">
      <c r="A6679" s="55">
        <v>2251</v>
      </c>
      <c r="B6679" s="55" t="s">
        <v>1691</v>
      </c>
      <c r="C6679" s="55" t="s">
        <v>1692</v>
      </c>
      <c r="D6679" s="55"/>
      <c r="E6679" s="55">
        <v>22</v>
      </c>
      <c r="F6679" s="55">
        <v>12</v>
      </c>
      <c r="G6679" s="66">
        <v>1.1549</v>
      </c>
      <c r="H6679" s="66">
        <f t="shared" si="333"/>
        <v>1.4089780000000001</v>
      </c>
      <c r="I6679" s="55">
        <v>7</v>
      </c>
      <c r="J6679" s="55">
        <v>7</v>
      </c>
      <c r="K6679" s="55">
        <v>49</v>
      </c>
      <c r="L6679" s="55">
        <f t="shared" si="334"/>
        <v>0</v>
      </c>
      <c r="M6679" s="55">
        <f t="shared" si="335"/>
        <v>0</v>
      </c>
      <c r="N6679" s="55" t="s">
        <v>1557</v>
      </c>
      <c r="O6679" s="55" t="s">
        <v>1587</v>
      </c>
      <c r="P6679" s="53"/>
      <c r="Q6679" s="53"/>
    </row>
    <row r="6680" spans="1:17" ht="15" customHeight="1" x14ac:dyDescent="0.3">
      <c r="A6680" s="55">
        <v>2491</v>
      </c>
      <c r="B6680" s="55" t="s">
        <v>1693</v>
      </c>
      <c r="C6680" s="55" t="s">
        <v>1694</v>
      </c>
      <c r="D6680" s="55"/>
      <c r="E6680" s="55">
        <v>22</v>
      </c>
      <c r="F6680" s="55">
        <v>12</v>
      </c>
      <c r="G6680" s="66">
        <v>1.1549</v>
      </c>
      <c r="H6680" s="66">
        <f t="shared" si="333"/>
        <v>1.4089780000000001</v>
      </c>
      <c r="I6680" s="55">
        <v>7</v>
      </c>
      <c r="J6680" s="55">
        <v>7</v>
      </c>
      <c r="K6680" s="55">
        <v>49</v>
      </c>
      <c r="L6680" s="55">
        <f t="shared" si="334"/>
        <v>0</v>
      </c>
      <c r="M6680" s="55">
        <f t="shared" si="335"/>
        <v>0</v>
      </c>
      <c r="N6680" s="55" t="s">
        <v>1557</v>
      </c>
      <c r="O6680" s="55" t="s">
        <v>1587</v>
      </c>
      <c r="P6680" s="53"/>
      <c r="Q6680" s="53"/>
    </row>
    <row r="6681" spans="1:17" ht="15" customHeight="1" x14ac:dyDescent="0.3">
      <c r="A6681" s="55">
        <v>2322</v>
      </c>
      <c r="B6681" s="55" t="s">
        <v>1695</v>
      </c>
      <c r="C6681" s="55" t="s">
        <v>1696</v>
      </c>
      <c r="D6681" s="55"/>
      <c r="E6681" s="55">
        <v>22</v>
      </c>
      <c r="F6681" s="55">
        <v>24</v>
      </c>
      <c r="G6681" s="66">
        <v>0.44490000000000002</v>
      </c>
      <c r="H6681" s="66">
        <f t="shared" si="333"/>
        <v>0.54277799999999998</v>
      </c>
      <c r="I6681" s="55">
        <v>6</v>
      </c>
      <c r="J6681" s="55">
        <v>12</v>
      </c>
      <c r="K6681" s="55">
        <v>72</v>
      </c>
      <c r="L6681" s="55">
        <f t="shared" si="334"/>
        <v>0</v>
      </c>
      <c r="M6681" s="55">
        <f t="shared" si="335"/>
        <v>0</v>
      </c>
      <c r="N6681" s="55" t="s">
        <v>1557</v>
      </c>
      <c r="O6681" s="55" t="s">
        <v>1587</v>
      </c>
      <c r="P6681" s="53"/>
      <c r="Q6681" s="53"/>
    </row>
    <row r="6682" spans="1:17" ht="15" customHeight="1" x14ac:dyDescent="0.3">
      <c r="A6682" s="55">
        <v>1320</v>
      </c>
      <c r="B6682" s="55" t="s">
        <v>1697</v>
      </c>
      <c r="C6682" s="55" t="s">
        <v>1698</v>
      </c>
      <c r="D6682" s="55"/>
      <c r="E6682" s="55">
        <v>22</v>
      </c>
      <c r="F6682" s="55">
        <v>24</v>
      </c>
      <c r="G6682" s="66">
        <v>0.44490000000000002</v>
      </c>
      <c r="H6682" s="66">
        <f t="shared" si="333"/>
        <v>0.54277799999999998</v>
      </c>
      <c r="I6682" s="55">
        <v>6</v>
      </c>
      <c r="J6682" s="55">
        <v>12</v>
      </c>
      <c r="K6682" s="55">
        <v>72</v>
      </c>
      <c r="L6682" s="55">
        <f t="shared" si="334"/>
        <v>0</v>
      </c>
      <c r="M6682" s="55">
        <f t="shared" si="335"/>
        <v>0</v>
      </c>
      <c r="N6682" s="55" t="s">
        <v>1557</v>
      </c>
      <c r="O6682" s="55" t="s">
        <v>1587</v>
      </c>
      <c r="P6682" s="53"/>
      <c r="Q6682" s="53"/>
    </row>
    <row r="6683" spans="1:17" ht="15" customHeight="1" x14ac:dyDescent="0.3">
      <c r="A6683" s="55">
        <v>1321</v>
      </c>
      <c r="B6683" s="55" t="s">
        <v>1699</v>
      </c>
      <c r="C6683" s="55" t="s">
        <v>1700</v>
      </c>
      <c r="D6683" s="55"/>
      <c r="E6683" s="55">
        <v>22</v>
      </c>
      <c r="F6683" s="55">
        <v>24</v>
      </c>
      <c r="G6683" s="66">
        <v>0.44490000000000002</v>
      </c>
      <c r="H6683" s="66">
        <f t="shared" si="333"/>
        <v>0.54277799999999998</v>
      </c>
      <c r="I6683" s="55">
        <v>6</v>
      </c>
      <c r="J6683" s="55">
        <v>12</v>
      </c>
      <c r="K6683" s="55">
        <v>72</v>
      </c>
      <c r="L6683" s="55">
        <f t="shared" si="334"/>
        <v>0</v>
      </c>
      <c r="M6683" s="55">
        <f t="shared" si="335"/>
        <v>0</v>
      </c>
      <c r="N6683" s="55" t="s">
        <v>1557</v>
      </c>
      <c r="O6683" s="55" t="s">
        <v>1587</v>
      </c>
      <c r="P6683" s="53"/>
      <c r="Q6683" s="53"/>
    </row>
    <row r="6684" spans="1:17" ht="15" customHeight="1" x14ac:dyDescent="0.25">
      <c r="A6684" s="57">
        <v>11796</v>
      </c>
      <c r="B6684" s="57" t="s">
        <v>4807</v>
      </c>
      <c r="C6684" s="57" t="s">
        <v>4808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3"/>
        <v>0.79897800000000008</v>
      </c>
      <c r="I6684" s="57">
        <v>8</v>
      </c>
      <c r="J6684" s="57">
        <v>7</v>
      </c>
      <c r="K6684" s="57">
        <v>56</v>
      </c>
      <c r="L6684" s="57">
        <f t="shared" si="334"/>
        <v>0</v>
      </c>
      <c r="M6684" s="57">
        <f t="shared" si="335"/>
        <v>0</v>
      </c>
      <c r="N6684" s="57" t="s">
        <v>1557</v>
      </c>
      <c r="O6684" s="57" t="s">
        <v>1604</v>
      </c>
      <c r="P6684" s="57" t="s">
        <v>2231</v>
      </c>
      <c r="Q6684" s="57"/>
    </row>
    <row r="6685" spans="1:17" ht="15" customHeight="1" x14ac:dyDescent="0.25">
      <c r="A6685" s="57">
        <v>11798</v>
      </c>
      <c r="B6685" s="57" t="s">
        <v>4811</v>
      </c>
      <c r="C6685" s="57" t="s">
        <v>4812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3"/>
        <v>0.79897800000000008</v>
      </c>
      <c r="I6685" s="57">
        <v>8</v>
      </c>
      <c r="J6685" s="57">
        <v>7</v>
      </c>
      <c r="K6685" s="57">
        <v>56</v>
      </c>
      <c r="L6685" s="57">
        <f t="shared" si="334"/>
        <v>0</v>
      </c>
      <c r="M6685" s="57">
        <f t="shared" si="335"/>
        <v>0</v>
      </c>
      <c r="N6685" s="57" t="s">
        <v>1557</v>
      </c>
      <c r="O6685" s="57" t="s">
        <v>1604</v>
      </c>
      <c r="P6685" s="57" t="s">
        <v>2231</v>
      </c>
      <c r="Q6685" s="57"/>
    </row>
    <row r="6686" spans="1:17" ht="15" customHeight="1" x14ac:dyDescent="0.25">
      <c r="A6686" s="57">
        <v>11797</v>
      </c>
      <c r="B6686" s="57" t="s">
        <v>4809</v>
      </c>
      <c r="C6686" s="57" t="s">
        <v>4810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3"/>
        <v>0.79897800000000008</v>
      </c>
      <c r="I6686" s="57">
        <v>8</v>
      </c>
      <c r="J6686" s="57">
        <v>7</v>
      </c>
      <c r="K6686" s="57">
        <v>56</v>
      </c>
      <c r="L6686" s="57">
        <f t="shared" si="334"/>
        <v>0</v>
      </c>
      <c r="M6686" s="57">
        <f t="shared" si="335"/>
        <v>0</v>
      </c>
      <c r="N6686" s="57" t="s">
        <v>1557</v>
      </c>
      <c r="O6686" s="57" t="s">
        <v>1604</v>
      </c>
      <c r="P6686" s="57" t="s">
        <v>2231</v>
      </c>
      <c r="Q6686" s="57"/>
    </row>
    <row r="6687" spans="1:17" ht="15" customHeight="1" x14ac:dyDescent="0.3">
      <c r="A6687" s="55">
        <v>15021</v>
      </c>
      <c r="B6687" s="55" t="s">
        <v>1701</v>
      </c>
      <c r="C6687" s="55" t="s">
        <v>1702</v>
      </c>
      <c r="D6687" s="55"/>
      <c r="E6687" s="55">
        <v>22</v>
      </c>
      <c r="F6687" s="55">
        <v>1</v>
      </c>
      <c r="G6687" s="66">
        <v>8.5949000000000009</v>
      </c>
      <c r="H6687" s="66">
        <f t="shared" si="333"/>
        <v>10.485778000000002</v>
      </c>
      <c r="I6687" s="55">
        <v>4</v>
      </c>
      <c r="J6687" s="55">
        <v>9</v>
      </c>
      <c r="K6687" s="55">
        <v>36</v>
      </c>
      <c r="L6687" s="55">
        <f t="shared" si="334"/>
        <v>0</v>
      </c>
      <c r="M6687" s="55">
        <f t="shared" si="335"/>
        <v>0</v>
      </c>
      <c r="N6687" s="55" t="s">
        <v>1557</v>
      </c>
      <c r="O6687" s="55" t="s">
        <v>1594</v>
      </c>
      <c r="P6687" s="53"/>
      <c r="Q6687" s="53"/>
    </row>
    <row r="6688" spans="1:17" ht="15" customHeight="1" x14ac:dyDescent="0.3">
      <c r="A6688" s="55">
        <v>11799</v>
      </c>
      <c r="B6688" s="55" t="s">
        <v>1703</v>
      </c>
      <c r="C6688" s="55" t="s">
        <v>1704</v>
      </c>
      <c r="D6688" s="55"/>
      <c r="E6688" s="55">
        <v>22</v>
      </c>
      <c r="F6688" s="55">
        <v>4</v>
      </c>
      <c r="G6688" s="66">
        <v>3.8948999999999998</v>
      </c>
      <c r="H6688" s="66">
        <f t="shared" si="333"/>
        <v>4.7517779999999998</v>
      </c>
      <c r="I6688" s="55">
        <v>6</v>
      </c>
      <c r="J6688" s="55">
        <v>8</v>
      </c>
      <c r="K6688" s="55">
        <v>48</v>
      </c>
      <c r="L6688" s="55">
        <f t="shared" si="334"/>
        <v>0</v>
      </c>
      <c r="M6688" s="55">
        <f t="shared" si="335"/>
        <v>0</v>
      </c>
      <c r="N6688" s="55" t="s">
        <v>1557</v>
      </c>
      <c r="O6688" s="55" t="s">
        <v>1594</v>
      </c>
      <c r="P6688" s="53"/>
      <c r="Q6688" s="53"/>
    </row>
    <row r="6689" spans="1:17" ht="15" customHeight="1" x14ac:dyDescent="0.3">
      <c r="A6689" s="55">
        <v>1315</v>
      </c>
      <c r="B6689" s="55" t="s">
        <v>1705</v>
      </c>
      <c r="C6689" s="55" t="s">
        <v>1706</v>
      </c>
      <c r="D6689" s="55"/>
      <c r="E6689" s="55">
        <v>22</v>
      </c>
      <c r="F6689" s="55">
        <v>24</v>
      </c>
      <c r="G6689" s="66">
        <v>0.44490000000000002</v>
      </c>
      <c r="H6689" s="66">
        <f t="shared" si="333"/>
        <v>0.54277799999999998</v>
      </c>
      <c r="I6689" s="55">
        <v>6</v>
      </c>
      <c r="J6689" s="55">
        <v>12</v>
      </c>
      <c r="K6689" s="55">
        <v>72</v>
      </c>
      <c r="L6689" s="55">
        <f t="shared" si="334"/>
        <v>0</v>
      </c>
      <c r="M6689" s="55">
        <f t="shared" si="335"/>
        <v>0</v>
      </c>
      <c r="N6689" s="55" t="s">
        <v>1557</v>
      </c>
      <c r="O6689" s="55" t="s">
        <v>1558</v>
      </c>
      <c r="P6689" s="53"/>
      <c r="Q6689" s="53"/>
    </row>
    <row r="6690" spans="1:17" ht="15" customHeight="1" x14ac:dyDescent="0.3">
      <c r="A6690" s="55">
        <v>1319</v>
      </c>
      <c r="B6690" s="55" t="s">
        <v>1707</v>
      </c>
      <c r="C6690" s="55" t="s">
        <v>1708</v>
      </c>
      <c r="D6690" s="55"/>
      <c r="E6690" s="55">
        <v>22</v>
      </c>
      <c r="F6690" s="55">
        <v>24</v>
      </c>
      <c r="G6690" s="66">
        <v>0.44490000000000002</v>
      </c>
      <c r="H6690" s="66">
        <f t="shared" si="333"/>
        <v>0.54277799999999998</v>
      </c>
      <c r="I6690" s="55">
        <v>6</v>
      </c>
      <c r="J6690" s="55">
        <v>12</v>
      </c>
      <c r="K6690" s="55">
        <v>72</v>
      </c>
      <c r="L6690" s="55">
        <f t="shared" si="334"/>
        <v>0</v>
      </c>
      <c r="M6690" s="55">
        <f t="shared" si="335"/>
        <v>0</v>
      </c>
      <c r="N6690" s="55" t="s">
        <v>1557</v>
      </c>
      <c r="O6690" s="55" t="s">
        <v>1558</v>
      </c>
      <c r="P6690" s="53"/>
      <c r="Q6690" s="53"/>
    </row>
    <row r="6691" spans="1:17" ht="15" customHeight="1" x14ac:dyDescent="0.3">
      <c r="A6691" s="55">
        <v>1316</v>
      </c>
      <c r="B6691" s="55" t="s">
        <v>1709</v>
      </c>
      <c r="C6691" s="55" t="s">
        <v>1710</v>
      </c>
      <c r="D6691" s="55"/>
      <c r="E6691" s="55">
        <v>22</v>
      </c>
      <c r="F6691" s="55">
        <v>24</v>
      </c>
      <c r="G6691" s="66">
        <v>0.44490000000000002</v>
      </c>
      <c r="H6691" s="66">
        <f t="shared" si="333"/>
        <v>0.54277799999999998</v>
      </c>
      <c r="I6691" s="55">
        <v>6</v>
      </c>
      <c r="J6691" s="55">
        <v>12</v>
      </c>
      <c r="K6691" s="55">
        <v>72</v>
      </c>
      <c r="L6691" s="55">
        <f t="shared" si="334"/>
        <v>0</v>
      </c>
      <c r="M6691" s="55">
        <f t="shared" si="335"/>
        <v>0</v>
      </c>
      <c r="N6691" s="55" t="s">
        <v>1557</v>
      </c>
      <c r="O6691" s="55" t="s">
        <v>1558</v>
      </c>
      <c r="P6691" s="53"/>
      <c r="Q6691" s="53"/>
    </row>
    <row r="6692" spans="1:17" ht="15" customHeight="1" x14ac:dyDescent="0.3">
      <c r="A6692" s="55">
        <v>1318</v>
      </c>
      <c r="B6692" s="55" t="s">
        <v>1711</v>
      </c>
      <c r="C6692" s="55" t="s">
        <v>1712</v>
      </c>
      <c r="D6692" s="55"/>
      <c r="E6692" s="55">
        <v>22</v>
      </c>
      <c r="F6692" s="55">
        <v>24</v>
      </c>
      <c r="G6692" s="66">
        <v>0.44490000000000002</v>
      </c>
      <c r="H6692" s="66">
        <f t="shared" si="333"/>
        <v>0.54277799999999998</v>
      </c>
      <c r="I6692" s="55">
        <v>6</v>
      </c>
      <c r="J6692" s="55">
        <v>12</v>
      </c>
      <c r="K6692" s="55">
        <v>72</v>
      </c>
      <c r="L6692" s="55">
        <f t="shared" si="334"/>
        <v>0</v>
      </c>
      <c r="M6692" s="55">
        <f t="shared" si="335"/>
        <v>0</v>
      </c>
      <c r="N6692" s="55" t="s">
        <v>1557</v>
      </c>
      <c r="O6692" s="55" t="s">
        <v>1558</v>
      </c>
      <c r="P6692" s="53"/>
      <c r="Q6692" s="53"/>
    </row>
    <row r="6693" spans="1:17" ht="15" customHeight="1" x14ac:dyDescent="0.3">
      <c r="A6693" s="55">
        <v>15009</v>
      </c>
      <c r="B6693" s="55" t="s">
        <v>1713</v>
      </c>
      <c r="C6693" s="55" t="s">
        <v>1714</v>
      </c>
      <c r="D6693" s="55"/>
      <c r="E6693" s="55">
        <v>22</v>
      </c>
      <c r="F6693" s="55">
        <v>8</v>
      </c>
      <c r="G6693" s="66">
        <v>2.7549000000000001</v>
      </c>
      <c r="H6693" s="66">
        <f t="shared" si="333"/>
        <v>3.3609780000000002</v>
      </c>
      <c r="I6693" s="55">
        <v>6</v>
      </c>
      <c r="J6693" s="55">
        <v>4</v>
      </c>
      <c r="K6693" s="55">
        <v>24</v>
      </c>
      <c r="L6693" s="55">
        <f t="shared" si="334"/>
        <v>0</v>
      </c>
      <c r="M6693" s="55">
        <f t="shared" si="335"/>
        <v>0</v>
      </c>
      <c r="N6693" s="55" t="s">
        <v>1557</v>
      </c>
      <c r="O6693" s="55" t="s">
        <v>1604</v>
      </c>
      <c r="P6693" s="54"/>
      <c r="Q6693" s="54"/>
    </row>
    <row r="6694" spans="1:17" ht="15" customHeight="1" x14ac:dyDescent="0.3">
      <c r="A6694" s="55">
        <v>12569</v>
      </c>
      <c r="B6694" s="55" t="s">
        <v>1715</v>
      </c>
      <c r="C6694" s="55" t="s">
        <v>1716</v>
      </c>
      <c r="D6694" s="55"/>
      <c r="E6694" s="55">
        <v>22</v>
      </c>
      <c r="F6694" s="55">
        <v>10</v>
      </c>
      <c r="G6694" s="66">
        <v>1.3949</v>
      </c>
      <c r="H6694" s="66">
        <f t="shared" si="333"/>
        <v>1.701778</v>
      </c>
      <c r="I6694" s="55">
        <v>8</v>
      </c>
      <c r="J6694" s="55">
        <v>4</v>
      </c>
      <c r="K6694" s="55">
        <v>32</v>
      </c>
      <c r="L6694" s="55">
        <f t="shared" si="334"/>
        <v>0</v>
      </c>
      <c r="M6694" s="55">
        <f t="shared" si="335"/>
        <v>0</v>
      </c>
      <c r="N6694" s="55" t="s">
        <v>1557</v>
      </c>
      <c r="O6694" s="55" t="s">
        <v>1558</v>
      </c>
      <c r="P6694" s="54"/>
      <c r="Q6694" s="54"/>
    </row>
    <row r="6695" spans="1:17" ht="15" customHeight="1" x14ac:dyDescent="0.3">
      <c r="A6695" s="55">
        <v>12568</v>
      </c>
      <c r="B6695" s="55" t="s">
        <v>1717</v>
      </c>
      <c r="C6695" s="55" t="s">
        <v>1718</v>
      </c>
      <c r="D6695" s="55"/>
      <c r="E6695" s="55">
        <v>22</v>
      </c>
      <c r="F6695" s="55">
        <v>10</v>
      </c>
      <c r="G6695" s="66">
        <v>1.3949</v>
      </c>
      <c r="H6695" s="66">
        <f t="shared" si="333"/>
        <v>1.701778</v>
      </c>
      <c r="I6695" s="55">
        <v>8</v>
      </c>
      <c r="J6695" s="55">
        <v>4</v>
      </c>
      <c r="K6695" s="55">
        <v>32</v>
      </c>
      <c r="L6695" s="55">
        <f t="shared" si="334"/>
        <v>0</v>
      </c>
      <c r="M6695" s="55">
        <f t="shared" si="335"/>
        <v>0</v>
      </c>
      <c r="N6695" s="55" t="s">
        <v>1557</v>
      </c>
      <c r="O6695" s="55" t="s">
        <v>1558</v>
      </c>
      <c r="P6695" s="54"/>
      <c r="Q6695" s="54"/>
    </row>
    <row r="6696" spans="1:17" ht="15" customHeight="1" x14ac:dyDescent="0.3">
      <c r="A6696" s="55">
        <v>12567</v>
      </c>
      <c r="B6696" s="55" t="s">
        <v>1719</v>
      </c>
      <c r="C6696" s="55" t="s">
        <v>1720</v>
      </c>
      <c r="D6696" s="55"/>
      <c r="E6696" s="55">
        <v>22</v>
      </c>
      <c r="F6696" s="55">
        <v>10</v>
      </c>
      <c r="G6696" s="66">
        <v>1.3949</v>
      </c>
      <c r="H6696" s="66">
        <f t="shared" si="333"/>
        <v>1.701778</v>
      </c>
      <c r="I6696" s="55">
        <v>8</v>
      </c>
      <c r="J6696" s="55">
        <v>8</v>
      </c>
      <c r="K6696" s="55">
        <v>64</v>
      </c>
      <c r="L6696" s="55">
        <f t="shared" si="334"/>
        <v>0</v>
      </c>
      <c r="M6696" s="55">
        <f t="shared" si="335"/>
        <v>0</v>
      </c>
      <c r="N6696" s="55" t="s">
        <v>1557</v>
      </c>
      <c r="O6696" s="55" t="s">
        <v>1558</v>
      </c>
      <c r="P6696" s="53"/>
      <c r="Q6696" s="53"/>
    </row>
    <row r="6697" spans="1:17" ht="15" customHeight="1" x14ac:dyDescent="0.3">
      <c r="A6697" s="55">
        <v>11792</v>
      </c>
      <c r="B6697" s="55" t="s">
        <v>1721</v>
      </c>
      <c r="C6697" s="55" t="s">
        <v>1722</v>
      </c>
      <c r="D6697" s="55"/>
      <c r="E6697" s="55">
        <v>22</v>
      </c>
      <c r="F6697" s="55">
        <v>12</v>
      </c>
      <c r="G6697" s="66">
        <v>0.95489999999999997</v>
      </c>
      <c r="H6697" s="66">
        <f t="shared" si="333"/>
        <v>1.1649780000000001</v>
      </c>
      <c r="I6697" s="55">
        <v>12</v>
      </c>
      <c r="J6697" s="55">
        <v>5</v>
      </c>
      <c r="K6697" s="55">
        <v>60</v>
      </c>
      <c r="L6697" s="55">
        <f t="shared" si="334"/>
        <v>0</v>
      </c>
      <c r="M6697" s="55">
        <f t="shared" si="335"/>
        <v>0</v>
      </c>
      <c r="N6697" s="55" t="s">
        <v>1557</v>
      </c>
      <c r="O6697" s="55" t="s">
        <v>1558</v>
      </c>
      <c r="P6697" s="53"/>
      <c r="Q6697" s="53"/>
    </row>
    <row r="6698" spans="1:17" ht="15" customHeight="1" x14ac:dyDescent="0.3">
      <c r="A6698" s="55">
        <v>15020</v>
      </c>
      <c r="B6698" s="55" t="s">
        <v>1723</v>
      </c>
      <c r="C6698" s="55" t="s">
        <v>1724</v>
      </c>
      <c r="D6698" s="55"/>
      <c r="E6698" s="55">
        <v>22</v>
      </c>
      <c r="F6698" s="55">
        <v>6</v>
      </c>
      <c r="G6698" s="66">
        <v>3.8549000000000002</v>
      </c>
      <c r="H6698" s="66">
        <f t="shared" si="333"/>
        <v>4.7029779999999999</v>
      </c>
      <c r="I6698" s="55">
        <v>9</v>
      </c>
      <c r="J6698" s="55">
        <v>3</v>
      </c>
      <c r="K6698" s="55">
        <v>27</v>
      </c>
      <c r="L6698" s="55">
        <f t="shared" si="334"/>
        <v>0</v>
      </c>
      <c r="M6698" s="55">
        <f t="shared" si="335"/>
        <v>0</v>
      </c>
      <c r="N6698" s="55" t="s">
        <v>1557</v>
      </c>
      <c r="O6698" s="55" t="s">
        <v>1616</v>
      </c>
      <c r="P6698" s="53"/>
      <c r="Q6698" s="53"/>
    </row>
    <row r="6699" spans="1:17" ht="15" customHeight="1" x14ac:dyDescent="0.3">
      <c r="A6699" s="55">
        <v>22872</v>
      </c>
      <c r="B6699" s="55" t="s">
        <v>1725</v>
      </c>
      <c r="C6699" s="55" t="s">
        <v>1726</v>
      </c>
      <c r="D6699" s="55"/>
      <c r="E6699" s="55">
        <v>22</v>
      </c>
      <c r="F6699" s="55">
        <v>6</v>
      </c>
      <c r="G6699" s="66">
        <v>3.8549000000000002</v>
      </c>
      <c r="H6699" s="66">
        <f t="shared" si="333"/>
        <v>4.7029779999999999</v>
      </c>
      <c r="I6699" s="55">
        <v>6</v>
      </c>
      <c r="J6699" s="55">
        <v>4</v>
      </c>
      <c r="K6699" s="55">
        <v>24</v>
      </c>
      <c r="L6699" s="55">
        <f t="shared" si="334"/>
        <v>0</v>
      </c>
      <c r="M6699" s="55">
        <f t="shared" si="335"/>
        <v>0</v>
      </c>
      <c r="N6699" s="55" t="s">
        <v>1557</v>
      </c>
      <c r="O6699" s="55" t="s">
        <v>1616</v>
      </c>
      <c r="P6699" s="54"/>
      <c r="Q6699" s="54"/>
    </row>
    <row r="6700" spans="1:17" ht="15" customHeight="1" x14ac:dyDescent="0.3">
      <c r="A6700" s="55">
        <v>11795</v>
      </c>
      <c r="B6700" s="55" t="s">
        <v>1727</v>
      </c>
      <c r="C6700" s="55" t="s">
        <v>1728</v>
      </c>
      <c r="D6700" s="55"/>
      <c r="E6700" s="55">
        <v>22</v>
      </c>
      <c r="F6700" s="55">
        <v>3</v>
      </c>
      <c r="G6700" s="66">
        <v>3.2949000000000002</v>
      </c>
      <c r="H6700" s="66">
        <f t="shared" si="333"/>
        <v>4.0197780000000005</v>
      </c>
      <c r="I6700" s="55">
        <v>6</v>
      </c>
      <c r="J6700" s="55">
        <v>7</v>
      </c>
      <c r="K6700" s="55">
        <v>42</v>
      </c>
      <c r="L6700" s="55">
        <f t="shared" si="334"/>
        <v>0</v>
      </c>
      <c r="M6700" s="55">
        <f t="shared" si="335"/>
        <v>0</v>
      </c>
      <c r="N6700" s="55" t="s">
        <v>1557</v>
      </c>
      <c r="O6700" s="55" t="s">
        <v>1616</v>
      </c>
      <c r="P6700" s="54"/>
      <c r="Q6700" s="54"/>
    </row>
    <row r="6701" spans="1:17" ht="15" customHeight="1" x14ac:dyDescent="0.3">
      <c r="A6701" s="55">
        <v>15014</v>
      </c>
      <c r="B6701" s="55" t="s">
        <v>1729</v>
      </c>
      <c r="C6701" s="55" t="s">
        <v>1730</v>
      </c>
      <c r="D6701" s="55"/>
      <c r="E6701" s="55">
        <v>22</v>
      </c>
      <c r="F6701" s="55">
        <v>1</v>
      </c>
      <c r="G6701" s="66">
        <v>6.3948999999999998</v>
      </c>
      <c r="H6701" s="66">
        <f t="shared" si="333"/>
        <v>7.8017779999999997</v>
      </c>
      <c r="I6701" s="55">
        <v>7</v>
      </c>
      <c r="J6701" s="55">
        <v>5</v>
      </c>
      <c r="K6701" s="55">
        <v>35</v>
      </c>
      <c r="L6701" s="55">
        <f t="shared" si="334"/>
        <v>0</v>
      </c>
      <c r="M6701" s="55">
        <f t="shared" si="335"/>
        <v>0</v>
      </c>
      <c r="N6701" s="55" t="s">
        <v>1557</v>
      </c>
      <c r="O6701" s="55" t="s">
        <v>1594</v>
      </c>
      <c r="P6701" s="53"/>
      <c r="Q6701" s="53"/>
    </row>
    <row r="6702" spans="1:17" ht="15" customHeight="1" x14ac:dyDescent="0.3">
      <c r="A6702" s="55">
        <v>15015</v>
      </c>
      <c r="B6702" s="55" t="s">
        <v>1731</v>
      </c>
      <c r="C6702" s="55" t="s">
        <v>1732</v>
      </c>
      <c r="D6702" s="55"/>
      <c r="E6702" s="55">
        <v>22</v>
      </c>
      <c r="F6702" s="55">
        <v>6</v>
      </c>
      <c r="G6702" s="66">
        <v>2.4948999999999999</v>
      </c>
      <c r="H6702" s="66">
        <f t="shared" si="333"/>
        <v>3.0437779999999997</v>
      </c>
      <c r="I6702" s="55">
        <v>8</v>
      </c>
      <c r="J6702" s="55">
        <v>6</v>
      </c>
      <c r="K6702" s="55">
        <v>48</v>
      </c>
      <c r="L6702" s="55">
        <f t="shared" si="334"/>
        <v>0</v>
      </c>
      <c r="M6702" s="55">
        <f t="shared" si="335"/>
        <v>0</v>
      </c>
      <c r="N6702" s="55" t="s">
        <v>1557</v>
      </c>
      <c r="O6702" s="55" t="s">
        <v>1594</v>
      </c>
      <c r="P6702" s="53"/>
      <c r="Q6702" s="53"/>
    </row>
    <row r="6703" spans="1:17" ht="15" customHeight="1" x14ac:dyDescent="0.3">
      <c r="A6703" s="55">
        <v>12570</v>
      </c>
      <c r="B6703" s="55" t="s">
        <v>1733</v>
      </c>
      <c r="C6703" s="55" t="s">
        <v>1734</v>
      </c>
      <c r="D6703" s="55"/>
      <c r="E6703" s="55">
        <v>22</v>
      </c>
      <c r="F6703" s="55">
        <v>6</v>
      </c>
      <c r="G6703" s="66">
        <v>2.2948999999999997</v>
      </c>
      <c r="H6703" s="66">
        <f t="shared" si="333"/>
        <v>2.7997779999999999</v>
      </c>
      <c r="I6703" s="55">
        <v>8</v>
      </c>
      <c r="J6703" s="55">
        <v>6</v>
      </c>
      <c r="K6703" s="55">
        <v>48</v>
      </c>
      <c r="L6703" s="55">
        <f t="shared" si="334"/>
        <v>0</v>
      </c>
      <c r="M6703" s="55">
        <f t="shared" si="335"/>
        <v>0</v>
      </c>
      <c r="N6703" s="55" t="s">
        <v>1557</v>
      </c>
      <c r="O6703" s="55" t="s">
        <v>1558</v>
      </c>
      <c r="P6703" s="53"/>
      <c r="Q6703" s="53"/>
    </row>
    <row r="6704" spans="1:17" ht="15" customHeight="1" x14ac:dyDescent="0.3">
      <c r="A6704" s="55">
        <v>12571</v>
      </c>
      <c r="B6704" s="55" t="s">
        <v>1735</v>
      </c>
      <c r="C6704" s="55" t="s">
        <v>1736</v>
      </c>
      <c r="D6704" s="55"/>
      <c r="E6704" s="55">
        <v>22</v>
      </c>
      <c r="F6704" s="55">
        <v>6</v>
      </c>
      <c r="G6704" s="66">
        <v>2.7949000000000002</v>
      </c>
      <c r="H6704" s="66">
        <f t="shared" si="333"/>
        <v>3.4097780000000002</v>
      </c>
      <c r="I6704" s="55">
        <v>8</v>
      </c>
      <c r="J6704" s="55">
        <v>6</v>
      </c>
      <c r="K6704" s="55">
        <v>48</v>
      </c>
      <c r="L6704" s="55">
        <f t="shared" si="334"/>
        <v>0</v>
      </c>
      <c r="M6704" s="55">
        <f t="shared" si="335"/>
        <v>0</v>
      </c>
      <c r="N6704" s="55" t="s">
        <v>1557</v>
      </c>
      <c r="O6704" s="55" t="s">
        <v>1558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1737</v>
      </c>
      <c r="C6705" s="55" t="s">
        <v>1738</v>
      </c>
      <c r="D6705" s="55"/>
      <c r="E6705" s="55">
        <v>22</v>
      </c>
      <c r="F6705" s="55">
        <v>24</v>
      </c>
      <c r="G6705" s="66">
        <v>0.60489999999999999</v>
      </c>
      <c r="H6705" s="66">
        <f t="shared" si="333"/>
        <v>0.73797800000000002</v>
      </c>
      <c r="I6705" s="55">
        <v>6</v>
      </c>
      <c r="J6705" s="55">
        <v>12</v>
      </c>
      <c r="K6705" s="55">
        <v>72</v>
      </c>
      <c r="L6705" s="55">
        <f t="shared" si="334"/>
        <v>0</v>
      </c>
      <c r="M6705" s="55">
        <f t="shared" si="335"/>
        <v>0</v>
      </c>
      <c r="N6705" s="55" t="s">
        <v>1557</v>
      </c>
      <c r="O6705" s="55" t="s">
        <v>1587</v>
      </c>
      <c r="P6705" s="53"/>
      <c r="Q6705" s="145">
        <v>45492</v>
      </c>
    </row>
    <row r="6706" spans="1:17" ht="15" customHeight="1" x14ac:dyDescent="0.3">
      <c r="A6706" s="55">
        <v>11794</v>
      </c>
      <c r="B6706" s="55" t="s">
        <v>1739</v>
      </c>
      <c r="C6706" s="55" t="s">
        <v>1740</v>
      </c>
      <c r="D6706" s="55"/>
      <c r="E6706" s="55">
        <v>22</v>
      </c>
      <c r="F6706" s="55">
        <v>24</v>
      </c>
      <c r="G6706" s="66">
        <v>0.60489999999999999</v>
      </c>
      <c r="H6706" s="66">
        <f t="shared" si="333"/>
        <v>0.73797800000000002</v>
      </c>
      <c r="I6706" s="55">
        <v>6</v>
      </c>
      <c r="J6706" s="55">
        <v>12</v>
      </c>
      <c r="K6706" s="55">
        <v>72</v>
      </c>
      <c r="L6706" s="55">
        <f t="shared" si="334"/>
        <v>0</v>
      </c>
      <c r="M6706" s="55">
        <f t="shared" si="335"/>
        <v>0</v>
      </c>
      <c r="N6706" s="55" t="s">
        <v>1557</v>
      </c>
      <c r="O6706" s="55" t="s">
        <v>1587</v>
      </c>
      <c r="P6706" s="53"/>
      <c r="Q6706" s="145">
        <v>45492</v>
      </c>
    </row>
    <row r="6707" spans="1:17" ht="15" customHeight="1" x14ac:dyDescent="0.3">
      <c r="A6707" s="55">
        <v>15013</v>
      </c>
      <c r="B6707" s="55" t="s">
        <v>1741</v>
      </c>
      <c r="C6707" s="55" t="s">
        <v>1742</v>
      </c>
      <c r="D6707" s="55"/>
      <c r="E6707" s="55">
        <v>22</v>
      </c>
      <c r="F6707" s="55">
        <v>24</v>
      </c>
      <c r="G6707" s="66">
        <v>0.60489999999999999</v>
      </c>
      <c r="H6707" s="66">
        <f t="shared" si="333"/>
        <v>0.73797800000000002</v>
      </c>
      <c r="I6707" s="55">
        <v>6</v>
      </c>
      <c r="J6707" s="55">
        <v>12</v>
      </c>
      <c r="K6707" s="55">
        <v>72</v>
      </c>
      <c r="L6707" s="55">
        <f t="shared" si="334"/>
        <v>0</v>
      </c>
      <c r="M6707" s="55">
        <f t="shared" si="335"/>
        <v>0</v>
      </c>
      <c r="N6707" s="55" t="s">
        <v>1557</v>
      </c>
      <c r="O6707" s="55" t="s">
        <v>1587</v>
      </c>
      <c r="P6707" s="53"/>
      <c r="Q6707" s="145">
        <v>45492</v>
      </c>
    </row>
    <row r="6708" spans="1:17" ht="15" customHeight="1" x14ac:dyDescent="0.3">
      <c r="A6708" s="55">
        <v>11793</v>
      </c>
      <c r="B6708" s="55" t="s">
        <v>1743</v>
      </c>
      <c r="C6708" s="55" t="s">
        <v>1744</v>
      </c>
      <c r="D6708" s="55"/>
      <c r="E6708" s="55">
        <v>22</v>
      </c>
      <c r="F6708" s="55">
        <v>24</v>
      </c>
      <c r="G6708" s="66">
        <v>0.60489999999999999</v>
      </c>
      <c r="H6708" s="66">
        <f t="shared" si="333"/>
        <v>0.73797800000000002</v>
      </c>
      <c r="I6708" s="55">
        <v>6</v>
      </c>
      <c r="J6708" s="55">
        <v>12</v>
      </c>
      <c r="K6708" s="55">
        <v>72</v>
      </c>
      <c r="L6708" s="55">
        <f t="shared" si="334"/>
        <v>0</v>
      </c>
      <c r="M6708" s="55">
        <f t="shared" si="335"/>
        <v>0</v>
      </c>
      <c r="N6708" s="55" t="s">
        <v>1557</v>
      </c>
      <c r="O6708" s="55" t="s">
        <v>1587</v>
      </c>
      <c r="P6708" s="54"/>
      <c r="Q6708" s="145">
        <v>45492</v>
      </c>
    </row>
    <row r="6709" spans="1:17" ht="15" customHeight="1" x14ac:dyDescent="0.3">
      <c r="A6709" s="55">
        <v>5682</v>
      </c>
      <c r="B6709" s="55" t="s">
        <v>1745</v>
      </c>
      <c r="C6709" s="55" t="s">
        <v>1746</v>
      </c>
      <c r="D6709" s="55"/>
      <c r="E6709" s="55">
        <v>22</v>
      </c>
      <c r="F6709" s="55">
        <v>12</v>
      </c>
      <c r="G6709" s="66">
        <v>2.0949</v>
      </c>
      <c r="H6709" s="66">
        <f t="shared" si="333"/>
        <v>2.5557780000000001</v>
      </c>
      <c r="I6709" s="55">
        <v>8</v>
      </c>
      <c r="J6709" s="55">
        <v>4</v>
      </c>
      <c r="K6709" s="55">
        <v>32</v>
      </c>
      <c r="L6709" s="55">
        <f t="shared" si="334"/>
        <v>0</v>
      </c>
      <c r="M6709" s="55">
        <f t="shared" si="335"/>
        <v>0</v>
      </c>
      <c r="N6709" s="55" t="s">
        <v>1557</v>
      </c>
      <c r="O6709" s="55" t="s">
        <v>1747</v>
      </c>
      <c r="P6709" s="53"/>
      <c r="Q6709" s="53"/>
    </row>
    <row r="6710" spans="1:17" ht="15" customHeight="1" x14ac:dyDescent="0.3">
      <c r="A6710" s="55">
        <v>20924</v>
      </c>
      <c r="B6710" s="55" t="s">
        <v>1748</v>
      </c>
      <c r="C6710" s="55" t="s">
        <v>1749</v>
      </c>
      <c r="D6710" s="55"/>
      <c r="E6710" s="55">
        <v>22</v>
      </c>
      <c r="F6710" s="55">
        <v>14</v>
      </c>
      <c r="G6710" s="66">
        <v>1.6549</v>
      </c>
      <c r="H6710" s="66">
        <f t="shared" si="333"/>
        <v>2.0189780000000002</v>
      </c>
      <c r="I6710" s="55">
        <v>24</v>
      </c>
      <c r="J6710" s="55">
        <v>4</v>
      </c>
      <c r="K6710" s="55">
        <v>96</v>
      </c>
      <c r="L6710" s="55">
        <f t="shared" si="334"/>
        <v>0</v>
      </c>
      <c r="M6710" s="55">
        <f t="shared" si="335"/>
        <v>0</v>
      </c>
      <c r="N6710" s="55" t="s">
        <v>1557</v>
      </c>
      <c r="O6710" s="55" t="s">
        <v>1616</v>
      </c>
      <c r="P6710" s="54"/>
      <c r="Q6710" s="54"/>
    </row>
    <row r="6711" spans="1:17" ht="15" customHeight="1" x14ac:dyDescent="0.3">
      <c r="A6711" s="55">
        <v>20968</v>
      </c>
      <c r="B6711" s="55" t="s">
        <v>1750</v>
      </c>
      <c r="C6711" s="55" t="s">
        <v>1751</v>
      </c>
      <c r="D6711" s="55"/>
      <c r="E6711" s="55">
        <v>22</v>
      </c>
      <c r="F6711" s="55">
        <v>14</v>
      </c>
      <c r="G6711" s="66">
        <v>1.6549</v>
      </c>
      <c r="H6711" s="66">
        <f t="shared" si="333"/>
        <v>2.0189780000000002</v>
      </c>
      <c r="I6711" s="55">
        <v>24</v>
      </c>
      <c r="J6711" s="55">
        <v>4</v>
      </c>
      <c r="K6711" s="55">
        <v>96</v>
      </c>
      <c r="L6711" s="55">
        <f t="shared" si="334"/>
        <v>0</v>
      </c>
      <c r="M6711" s="55">
        <f t="shared" si="335"/>
        <v>0</v>
      </c>
      <c r="N6711" s="55" t="s">
        <v>1557</v>
      </c>
      <c r="O6711" s="55" t="s">
        <v>1616</v>
      </c>
      <c r="P6711" s="54"/>
      <c r="Q6711" s="54"/>
    </row>
    <row r="6712" spans="1:17" ht="15" customHeight="1" x14ac:dyDescent="0.3">
      <c r="A6712" s="55">
        <v>20969</v>
      </c>
      <c r="B6712" s="55" t="s">
        <v>1752</v>
      </c>
      <c r="C6712" s="55" t="s">
        <v>1753</v>
      </c>
      <c r="D6712" s="55"/>
      <c r="E6712" s="55">
        <v>22</v>
      </c>
      <c r="F6712" s="55">
        <v>10</v>
      </c>
      <c r="G6712" s="66">
        <v>1.6549</v>
      </c>
      <c r="H6712" s="66">
        <f t="shared" si="333"/>
        <v>2.0189780000000002</v>
      </c>
      <c r="I6712" s="55">
        <v>24</v>
      </c>
      <c r="J6712" s="55">
        <v>4</v>
      </c>
      <c r="K6712" s="55">
        <v>96</v>
      </c>
      <c r="L6712" s="55">
        <f t="shared" si="334"/>
        <v>0</v>
      </c>
      <c r="M6712" s="55">
        <f t="shared" si="335"/>
        <v>0</v>
      </c>
      <c r="N6712" s="55" t="s">
        <v>1557</v>
      </c>
      <c r="O6712" s="55" t="s">
        <v>1616</v>
      </c>
      <c r="P6712" s="54"/>
      <c r="Q6712" s="54"/>
    </row>
    <row r="6713" spans="1:17" ht="15" customHeight="1" x14ac:dyDescent="0.3">
      <c r="A6713" s="55">
        <v>5683</v>
      </c>
      <c r="B6713" s="55" t="s">
        <v>1754</v>
      </c>
      <c r="C6713" s="55" t="s">
        <v>1755</v>
      </c>
      <c r="D6713" s="55"/>
      <c r="E6713" s="55">
        <v>22</v>
      </c>
      <c r="F6713" s="55">
        <v>12</v>
      </c>
      <c r="G6713" s="66">
        <v>2.2948999999999997</v>
      </c>
      <c r="H6713" s="66">
        <f t="shared" ref="H6713:H6773" si="336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7">G6713*F6713*D6713</f>
        <v>0</v>
      </c>
      <c r="M6713" s="55">
        <f t="shared" ref="M6713:M6773" si="338">H6713*F6713*D6713</f>
        <v>0</v>
      </c>
      <c r="N6713" s="55" t="s">
        <v>1557</v>
      </c>
      <c r="O6713" s="55" t="s">
        <v>1747</v>
      </c>
      <c r="P6713" s="53"/>
      <c r="Q6713" s="53"/>
    </row>
    <row r="6714" spans="1:17" ht="15" customHeight="1" x14ac:dyDescent="0.25">
      <c r="A6714" s="57">
        <v>5684</v>
      </c>
      <c r="B6714" s="57" t="s">
        <v>4805</v>
      </c>
      <c r="C6714" s="57" t="s">
        <v>4806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6"/>
        <v>1.286978</v>
      </c>
      <c r="I6714" s="57">
        <v>30</v>
      </c>
      <c r="J6714" s="57">
        <v>5</v>
      </c>
      <c r="K6714" s="57">
        <v>150</v>
      </c>
      <c r="L6714" s="57">
        <f t="shared" si="337"/>
        <v>0</v>
      </c>
      <c r="M6714" s="57">
        <f t="shared" si="338"/>
        <v>0</v>
      </c>
      <c r="N6714" s="57" t="s">
        <v>1557</v>
      </c>
      <c r="O6714" s="57" t="s">
        <v>1747</v>
      </c>
      <c r="P6714" s="57" t="s">
        <v>2231</v>
      </c>
      <c r="Q6714" s="57"/>
    </row>
    <row r="6715" spans="1:17" ht="15" customHeight="1" x14ac:dyDescent="0.3">
      <c r="A6715" s="55">
        <v>22406</v>
      </c>
      <c r="B6715" s="55" t="s">
        <v>1756</v>
      </c>
      <c r="C6715" s="55" t="s">
        <v>1757</v>
      </c>
      <c r="D6715" s="55"/>
      <c r="E6715" s="55">
        <v>22</v>
      </c>
      <c r="F6715" s="55">
        <v>20</v>
      </c>
      <c r="G6715" s="66">
        <v>0.99490000000000001</v>
      </c>
      <c r="H6715" s="66">
        <f t="shared" si="336"/>
        <v>1.213778</v>
      </c>
      <c r="I6715" s="55">
        <v>7</v>
      </c>
      <c r="J6715" s="55">
        <v>6</v>
      </c>
      <c r="K6715" s="55">
        <v>42</v>
      </c>
      <c r="L6715" s="55">
        <f t="shared" si="337"/>
        <v>0</v>
      </c>
      <c r="M6715" s="55">
        <f t="shared" si="338"/>
        <v>0</v>
      </c>
      <c r="N6715" s="55" t="s">
        <v>1557</v>
      </c>
      <c r="O6715" s="55" t="s">
        <v>1747</v>
      </c>
      <c r="P6715" s="54"/>
      <c r="Q6715" s="54"/>
    </row>
    <row r="6716" spans="1:17" ht="15" customHeight="1" x14ac:dyDescent="0.3">
      <c r="A6716" s="55">
        <v>22403</v>
      </c>
      <c r="B6716" s="55" t="s">
        <v>1758</v>
      </c>
      <c r="C6716" s="55" t="s">
        <v>1759</v>
      </c>
      <c r="D6716" s="55"/>
      <c r="E6716" s="55">
        <v>22</v>
      </c>
      <c r="F6716" s="55">
        <v>20</v>
      </c>
      <c r="G6716" s="66">
        <v>0.99490000000000001</v>
      </c>
      <c r="H6716" s="66">
        <f t="shared" si="336"/>
        <v>1.213778</v>
      </c>
      <c r="I6716" s="55">
        <v>7</v>
      </c>
      <c r="J6716" s="55">
        <v>6</v>
      </c>
      <c r="K6716" s="55">
        <v>42</v>
      </c>
      <c r="L6716" s="55">
        <f t="shared" si="337"/>
        <v>0</v>
      </c>
      <c r="M6716" s="55">
        <f t="shared" si="338"/>
        <v>0</v>
      </c>
      <c r="N6716" s="55" t="s">
        <v>1557</v>
      </c>
      <c r="O6716" s="55" t="s">
        <v>1747</v>
      </c>
      <c r="P6716" s="53"/>
      <c r="Q6716" s="53"/>
    </row>
    <row r="6717" spans="1:17" ht="15" customHeight="1" x14ac:dyDescent="0.3">
      <c r="A6717" s="55">
        <v>22407</v>
      </c>
      <c r="B6717" s="55" t="s">
        <v>1760</v>
      </c>
      <c r="C6717" s="55" t="s">
        <v>1761</v>
      </c>
      <c r="D6717" s="55"/>
      <c r="E6717" s="55">
        <v>22</v>
      </c>
      <c r="F6717" s="55">
        <v>20</v>
      </c>
      <c r="G6717" s="66">
        <v>0.99490000000000001</v>
      </c>
      <c r="H6717" s="66">
        <f t="shared" si="336"/>
        <v>1.213778</v>
      </c>
      <c r="I6717" s="55">
        <v>7</v>
      </c>
      <c r="J6717" s="55">
        <v>6</v>
      </c>
      <c r="K6717" s="55">
        <v>42</v>
      </c>
      <c r="L6717" s="55">
        <f t="shared" si="337"/>
        <v>0</v>
      </c>
      <c r="M6717" s="55">
        <f t="shared" si="338"/>
        <v>0</v>
      </c>
      <c r="N6717" s="55" t="s">
        <v>1557</v>
      </c>
      <c r="O6717" s="55" t="s">
        <v>1747</v>
      </c>
      <c r="P6717" s="53"/>
      <c r="Q6717" s="53"/>
    </row>
    <row r="6718" spans="1:17" ht="15" customHeight="1" x14ac:dyDescent="0.3">
      <c r="A6718" s="55">
        <v>22401</v>
      </c>
      <c r="B6718" s="55" t="s">
        <v>1762</v>
      </c>
      <c r="C6718" s="55" t="s">
        <v>1763</v>
      </c>
      <c r="D6718" s="55"/>
      <c r="E6718" s="55">
        <v>22</v>
      </c>
      <c r="F6718" s="55">
        <v>20</v>
      </c>
      <c r="G6718" s="66">
        <v>0.99490000000000001</v>
      </c>
      <c r="H6718" s="66">
        <f t="shared" si="336"/>
        <v>1.213778</v>
      </c>
      <c r="I6718" s="55">
        <v>7</v>
      </c>
      <c r="J6718" s="55">
        <v>6</v>
      </c>
      <c r="K6718" s="55">
        <v>42</v>
      </c>
      <c r="L6718" s="55">
        <f t="shared" si="337"/>
        <v>0</v>
      </c>
      <c r="M6718" s="55">
        <f t="shared" si="338"/>
        <v>0</v>
      </c>
      <c r="N6718" s="55" t="s">
        <v>1557</v>
      </c>
      <c r="O6718" s="55" t="s">
        <v>1747</v>
      </c>
      <c r="P6718" s="53"/>
      <c r="Q6718" s="53"/>
    </row>
    <row r="6719" spans="1:17" ht="15" customHeight="1" x14ac:dyDescent="0.3">
      <c r="A6719" s="55">
        <v>22409</v>
      </c>
      <c r="B6719" s="55" t="s">
        <v>1764</v>
      </c>
      <c r="C6719" s="55" t="s">
        <v>1765</v>
      </c>
      <c r="D6719" s="55"/>
      <c r="E6719" s="55">
        <v>22</v>
      </c>
      <c r="F6719" s="55">
        <v>20</v>
      </c>
      <c r="G6719" s="66">
        <v>0.75490000000000002</v>
      </c>
      <c r="H6719" s="66">
        <f t="shared" si="336"/>
        <v>0.92097800000000007</v>
      </c>
      <c r="I6719" s="55">
        <v>8</v>
      </c>
      <c r="J6719" s="55">
        <v>12</v>
      </c>
      <c r="K6719" s="55">
        <v>96</v>
      </c>
      <c r="L6719" s="55">
        <f t="shared" si="337"/>
        <v>0</v>
      </c>
      <c r="M6719" s="55">
        <f t="shared" si="338"/>
        <v>0</v>
      </c>
      <c r="N6719" s="55" t="s">
        <v>1557</v>
      </c>
      <c r="O6719" s="55" t="s">
        <v>1747</v>
      </c>
      <c r="P6719" s="54"/>
      <c r="Q6719" s="54"/>
    </row>
    <row r="6720" spans="1:17" ht="15" customHeight="1" x14ac:dyDescent="0.3">
      <c r="A6720" s="55">
        <v>22410</v>
      </c>
      <c r="B6720" s="55" t="s">
        <v>1766</v>
      </c>
      <c r="C6720" s="55" t="s">
        <v>1767</v>
      </c>
      <c r="D6720" s="55"/>
      <c r="E6720" s="55">
        <v>22</v>
      </c>
      <c r="F6720" s="55">
        <v>15</v>
      </c>
      <c r="G6720" s="66">
        <v>0.79490000000000005</v>
      </c>
      <c r="H6720" s="66">
        <f t="shared" si="336"/>
        <v>0.96977800000000003</v>
      </c>
      <c r="I6720" s="55">
        <v>8</v>
      </c>
      <c r="J6720" s="55">
        <v>12</v>
      </c>
      <c r="K6720" s="55">
        <v>96</v>
      </c>
      <c r="L6720" s="55">
        <f t="shared" si="337"/>
        <v>0</v>
      </c>
      <c r="M6720" s="55">
        <f t="shared" si="338"/>
        <v>0</v>
      </c>
      <c r="N6720" s="55" t="s">
        <v>1557</v>
      </c>
      <c r="O6720" s="55" t="s">
        <v>1747</v>
      </c>
      <c r="P6720" s="54"/>
      <c r="Q6720" s="54"/>
    </row>
    <row r="6721" spans="1:17" ht="15" customHeight="1" x14ac:dyDescent="0.3">
      <c r="A6721" s="55">
        <v>22408</v>
      </c>
      <c r="B6721" s="55" t="s">
        <v>1768</v>
      </c>
      <c r="C6721" s="55" t="s">
        <v>1769</v>
      </c>
      <c r="D6721" s="55"/>
      <c r="E6721" s="55">
        <v>22</v>
      </c>
      <c r="F6721" s="55">
        <v>30</v>
      </c>
      <c r="G6721" s="66">
        <v>0.7548999999999999</v>
      </c>
      <c r="H6721" s="66">
        <f t="shared" si="336"/>
        <v>0.92097799999999985</v>
      </c>
      <c r="I6721" s="55">
        <v>8</v>
      </c>
      <c r="J6721" s="55">
        <v>12</v>
      </c>
      <c r="K6721" s="55">
        <v>96</v>
      </c>
      <c r="L6721" s="55">
        <f t="shared" si="337"/>
        <v>0</v>
      </c>
      <c r="M6721" s="55">
        <f t="shared" si="338"/>
        <v>0</v>
      </c>
      <c r="N6721" s="55" t="s">
        <v>1557</v>
      </c>
      <c r="O6721" s="55" t="s">
        <v>1747</v>
      </c>
      <c r="P6721" s="53"/>
      <c r="Q6721" s="53"/>
    </row>
    <row r="6722" spans="1:17" ht="15" customHeight="1" x14ac:dyDescent="0.3">
      <c r="A6722" s="55">
        <v>22453</v>
      </c>
      <c r="B6722" s="55" t="s">
        <v>1770</v>
      </c>
      <c r="C6722" s="55" t="s">
        <v>1771</v>
      </c>
      <c r="D6722" s="55"/>
      <c r="E6722" s="55">
        <v>22</v>
      </c>
      <c r="F6722" s="55">
        <v>1</v>
      </c>
      <c r="G6722" s="66">
        <v>2.7949000000000002</v>
      </c>
      <c r="H6722" s="66">
        <f t="shared" si="336"/>
        <v>3.4097780000000002</v>
      </c>
      <c r="I6722" s="55">
        <v>31</v>
      </c>
      <c r="J6722" s="55">
        <v>8</v>
      </c>
      <c r="K6722" s="55">
        <v>248</v>
      </c>
      <c r="L6722" s="55">
        <f t="shared" si="337"/>
        <v>0</v>
      </c>
      <c r="M6722" s="55">
        <f t="shared" si="338"/>
        <v>0</v>
      </c>
      <c r="N6722" s="55" t="s">
        <v>1557</v>
      </c>
      <c r="O6722" s="55" t="s">
        <v>1616</v>
      </c>
      <c r="P6722" s="53"/>
      <c r="Q6722" s="53"/>
    </row>
    <row r="6723" spans="1:17" ht="15" customHeight="1" x14ac:dyDescent="0.25">
      <c r="A6723" s="57">
        <v>15378</v>
      </c>
      <c r="B6723" s="57" t="s">
        <v>4813</v>
      </c>
      <c r="C6723" s="57" t="s">
        <v>4814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6"/>
        <v>1.1283780000000001</v>
      </c>
      <c r="I6723" s="57">
        <v>19</v>
      </c>
      <c r="J6723" s="57">
        <v>5</v>
      </c>
      <c r="K6723" s="57">
        <v>95</v>
      </c>
      <c r="L6723" s="57">
        <f t="shared" si="337"/>
        <v>0</v>
      </c>
      <c r="M6723" s="57">
        <f t="shared" si="338"/>
        <v>0</v>
      </c>
      <c r="N6723" s="57" t="s">
        <v>1557</v>
      </c>
      <c r="O6723" s="57" t="s">
        <v>1747</v>
      </c>
      <c r="P6723" s="57" t="s">
        <v>2231</v>
      </c>
      <c r="Q6723" s="57"/>
    </row>
    <row r="6724" spans="1:17" ht="15" customHeight="1" x14ac:dyDescent="0.25">
      <c r="A6724" s="57">
        <v>20833</v>
      </c>
      <c r="B6724" s="57" t="s">
        <v>4869</v>
      </c>
      <c r="C6724" s="57" t="s">
        <v>4870</v>
      </c>
      <c r="D6724" s="57"/>
      <c r="E6724" s="57">
        <v>22</v>
      </c>
      <c r="F6724" s="57">
        <v>6</v>
      </c>
      <c r="G6724" s="58">
        <v>1.1549</v>
      </c>
      <c r="H6724" s="58">
        <f t="shared" si="336"/>
        <v>1.4089780000000001</v>
      </c>
      <c r="I6724" s="57">
        <v>19</v>
      </c>
      <c r="J6724" s="57">
        <v>7</v>
      </c>
      <c r="K6724" s="57">
        <v>133</v>
      </c>
      <c r="L6724" s="57">
        <f t="shared" si="337"/>
        <v>0</v>
      </c>
      <c r="M6724" s="57">
        <f t="shared" si="338"/>
        <v>0</v>
      </c>
      <c r="N6724" s="57" t="s">
        <v>1557</v>
      </c>
      <c r="O6724" s="57" t="s">
        <v>1616</v>
      </c>
      <c r="P6724" s="57" t="s">
        <v>2231</v>
      </c>
      <c r="Q6724" s="57"/>
    </row>
    <row r="6725" spans="1:17" ht="15" customHeight="1" x14ac:dyDescent="0.25">
      <c r="A6725" s="57">
        <v>15382</v>
      </c>
      <c r="B6725" s="57" t="s">
        <v>4815</v>
      </c>
      <c r="C6725" s="57" t="s">
        <v>4816</v>
      </c>
      <c r="D6725" s="57"/>
      <c r="E6725" s="57">
        <v>22</v>
      </c>
      <c r="F6725" s="57">
        <v>6</v>
      </c>
      <c r="G6725" s="58">
        <v>1.1549</v>
      </c>
      <c r="H6725" s="58">
        <f t="shared" si="336"/>
        <v>1.4089780000000001</v>
      </c>
      <c r="I6725" s="57">
        <v>19</v>
      </c>
      <c r="J6725" s="57">
        <v>5</v>
      </c>
      <c r="K6725" s="57">
        <v>95</v>
      </c>
      <c r="L6725" s="57">
        <f t="shared" si="337"/>
        <v>0</v>
      </c>
      <c r="M6725" s="57">
        <f t="shared" si="338"/>
        <v>0</v>
      </c>
      <c r="N6725" s="57" t="s">
        <v>1557</v>
      </c>
      <c r="O6725" s="57" t="s">
        <v>1616</v>
      </c>
      <c r="P6725" s="57" t="s">
        <v>2231</v>
      </c>
      <c r="Q6725" s="57"/>
    </row>
    <row r="6726" spans="1:17" ht="15" customHeight="1" x14ac:dyDescent="0.25">
      <c r="A6726" s="57">
        <v>15385</v>
      </c>
      <c r="B6726" s="57" t="s">
        <v>4819</v>
      </c>
      <c r="C6726" s="57" t="s">
        <v>4820</v>
      </c>
      <c r="D6726" s="57"/>
      <c r="E6726" s="57">
        <v>22</v>
      </c>
      <c r="F6726" s="57">
        <v>6</v>
      </c>
      <c r="G6726" s="58">
        <v>1.1549</v>
      </c>
      <c r="H6726" s="58">
        <f t="shared" si="336"/>
        <v>1.4089780000000001</v>
      </c>
      <c r="I6726" s="57">
        <v>19</v>
      </c>
      <c r="J6726" s="57">
        <v>5</v>
      </c>
      <c r="K6726" s="57">
        <v>95</v>
      </c>
      <c r="L6726" s="57">
        <f t="shared" si="337"/>
        <v>0</v>
      </c>
      <c r="M6726" s="57">
        <f t="shared" si="338"/>
        <v>0</v>
      </c>
      <c r="N6726" s="57" t="s">
        <v>1557</v>
      </c>
      <c r="O6726" s="57" t="s">
        <v>1616</v>
      </c>
      <c r="P6726" s="57" t="s">
        <v>2231</v>
      </c>
      <c r="Q6726" s="57"/>
    </row>
    <row r="6727" spans="1:17" ht="15" customHeight="1" x14ac:dyDescent="0.25">
      <c r="A6727" s="57">
        <v>15383</v>
      </c>
      <c r="B6727" s="57" t="s">
        <v>4817</v>
      </c>
      <c r="C6727" s="57" t="s">
        <v>4818</v>
      </c>
      <c r="D6727" s="57"/>
      <c r="E6727" s="57">
        <v>22</v>
      </c>
      <c r="F6727" s="57">
        <v>6</v>
      </c>
      <c r="G6727" s="58">
        <v>1.1549</v>
      </c>
      <c r="H6727" s="58">
        <f t="shared" si="336"/>
        <v>1.4089780000000001</v>
      </c>
      <c r="I6727" s="57">
        <v>19</v>
      </c>
      <c r="J6727" s="57">
        <v>5</v>
      </c>
      <c r="K6727" s="57">
        <v>95</v>
      </c>
      <c r="L6727" s="57">
        <f t="shared" si="337"/>
        <v>0</v>
      </c>
      <c r="M6727" s="57">
        <f t="shared" si="338"/>
        <v>0</v>
      </c>
      <c r="N6727" s="57" t="s">
        <v>1557</v>
      </c>
      <c r="O6727" s="57" t="s">
        <v>1616</v>
      </c>
      <c r="P6727" s="57" t="s">
        <v>2231</v>
      </c>
      <c r="Q6727" s="57"/>
    </row>
    <row r="6728" spans="1:17" ht="15" customHeight="1" x14ac:dyDescent="0.3">
      <c r="A6728" s="55">
        <v>17333</v>
      </c>
      <c r="B6728" s="55" t="s">
        <v>1772</v>
      </c>
      <c r="C6728" s="55" t="s">
        <v>1773</v>
      </c>
      <c r="D6728" s="55"/>
      <c r="E6728" s="55">
        <v>22</v>
      </c>
      <c r="F6728" s="55">
        <v>6</v>
      </c>
      <c r="G6728" s="66">
        <v>2.9548999999999999</v>
      </c>
      <c r="H6728" s="66">
        <f t="shared" si="336"/>
        <v>3.604978</v>
      </c>
      <c r="I6728" s="55">
        <v>10</v>
      </c>
      <c r="J6728" s="55">
        <v>7</v>
      </c>
      <c r="K6728" s="55">
        <v>70</v>
      </c>
      <c r="L6728" s="55">
        <f t="shared" si="337"/>
        <v>0</v>
      </c>
      <c r="M6728" s="55">
        <f t="shared" si="338"/>
        <v>0</v>
      </c>
      <c r="N6728" s="55" t="s">
        <v>1557</v>
      </c>
      <c r="O6728" s="55" t="s">
        <v>1558</v>
      </c>
      <c r="P6728" s="53"/>
      <c r="Q6728" s="53"/>
    </row>
    <row r="6729" spans="1:17" ht="15" customHeight="1" x14ac:dyDescent="0.3">
      <c r="A6729" s="55">
        <v>17334</v>
      </c>
      <c r="B6729" s="55" t="s">
        <v>1774</v>
      </c>
      <c r="C6729" s="55" t="s">
        <v>1775</v>
      </c>
      <c r="D6729" s="55"/>
      <c r="E6729" s="55">
        <v>22</v>
      </c>
      <c r="F6729" s="55">
        <v>12</v>
      </c>
      <c r="G6729" s="66">
        <v>1.5949</v>
      </c>
      <c r="H6729" s="66">
        <f t="shared" si="336"/>
        <v>1.945778</v>
      </c>
      <c r="I6729" s="55">
        <v>12</v>
      </c>
      <c r="J6729" s="55">
        <v>7</v>
      </c>
      <c r="K6729" s="55">
        <v>84</v>
      </c>
      <c r="L6729" s="55">
        <f t="shared" si="337"/>
        <v>0</v>
      </c>
      <c r="M6729" s="55">
        <f t="shared" si="338"/>
        <v>0</v>
      </c>
      <c r="N6729" s="55" t="s">
        <v>1557</v>
      </c>
      <c r="O6729" s="55" t="s">
        <v>1558</v>
      </c>
      <c r="P6729" s="53"/>
      <c r="Q6729" s="53"/>
    </row>
    <row r="6730" spans="1:17" ht="15" customHeight="1" x14ac:dyDescent="0.3">
      <c r="A6730" s="55">
        <v>17336</v>
      </c>
      <c r="B6730" s="55" t="s">
        <v>1776</v>
      </c>
      <c r="C6730" s="55" t="s">
        <v>1777</v>
      </c>
      <c r="D6730" s="55"/>
      <c r="E6730" s="55">
        <v>22</v>
      </c>
      <c r="F6730" s="55">
        <v>12</v>
      </c>
      <c r="G6730" s="66">
        <v>1.5949</v>
      </c>
      <c r="H6730" s="66">
        <f t="shared" si="336"/>
        <v>1.945778</v>
      </c>
      <c r="I6730" s="55">
        <v>12</v>
      </c>
      <c r="J6730" s="55">
        <v>7</v>
      </c>
      <c r="K6730" s="55">
        <v>84</v>
      </c>
      <c r="L6730" s="55">
        <f t="shared" si="337"/>
        <v>0</v>
      </c>
      <c r="M6730" s="55">
        <f t="shared" si="338"/>
        <v>0</v>
      </c>
      <c r="N6730" s="55" t="s">
        <v>1557</v>
      </c>
      <c r="O6730" s="55" t="s">
        <v>1558</v>
      </c>
      <c r="P6730" s="53"/>
      <c r="Q6730" s="53"/>
    </row>
    <row r="6731" spans="1:17" ht="15" customHeight="1" x14ac:dyDescent="0.3">
      <c r="A6731" s="55">
        <v>17337</v>
      </c>
      <c r="B6731" s="55" t="s">
        <v>1778</v>
      </c>
      <c r="C6731" s="55" t="s">
        <v>1779</v>
      </c>
      <c r="D6731" s="55"/>
      <c r="E6731" s="55">
        <v>22</v>
      </c>
      <c r="F6731" s="55">
        <v>12</v>
      </c>
      <c r="G6731" s="66">
        <v>1.5949</v>
      </c>
      <c r="H6731" s="66">
        <f t="shared" si="336"/>
        <v>1.945778</v>
      </c>
      <c r="I6731" s="55">
        <v>12</v>
      </c>
      <c r="J6731" s="55">
        <v>7</v>
      </c>
      <c r="K6731" s="55">
        <v>84</v>
      </c>
      <c r="L6731" s="55">
        <f t="shared" si="337"/>
        <v>0</v>
      </c>
      <c r="M6731" s="55">
        <f t="shared" si="338"/>
        <v>0</v>
      </c>
      <c r="N6731" s="55" t="s">
        <v>1557</v>
      </c>
      <c r="O6731" s="55" t="s">
        <v>1558</v>
      </c>
      <c r="P6731" s="53"/>
      <c r="Q6731" s="53"/>
    </row>
    <row r="6732" spans="1:17" ht="15" customHeight="1" x14ac:dyDescent="0.3">
      <c r="A6732" s="55">
        <v>17335</v>
      </c>
      <c r="B6732" s="55" t="s">
        <v>1780</v>
      </c>
      <c r="C6732" s="55" t="s">
        <v>1781</v>
      </c>
      <c r="D6732" s="55"/>
      <c r="E6732" s="55">
        <v>22</v>
      </c>
      <c r="F6732" s="55">
        <v>12</v>
      </c>
      <c r="G6732" s="66">
        <v>1.5949</v>
      </c>
      <c r="H6732" s="66">
        <f t="shared" si="336"/>
        <v>1.945778</v>
      </c>
      <c r="I6732" s="55">
        <v>12</v>
      </c>
      <c r="J6732" s="55">
        <v>7</v>
      </c>
      <c r="K6732" s="55">
        <v>84</v>
      </c>
      <c r="L6732" s="55">
        <f t="shared" si="337"/>
        <v>0</v>
      </c>
      <c r="M6732" s="55">
        <f t="shared" si="338"/>
        <v>0</v>
      </c>
      <c r="N6732" s="55" t="s">
        <v>1557</v>
      </c>
      <c r="O6732" s="55" t="s">
        <v>1558</v>
      </c>
      <c r="P6732" s="53"/>
      <c r="Q6732" s="53"/>
    </row>
    <row r="6733" spans="1:17" ht="15" customHeight="1" x14ac:dyDescent="0.3">
      <c r="A6733" s="55">
        <v>15407</v>
      </c>
      <c r="B6733" s="55" t="s">
        <v>1782</v>
      </c>
      <c r="C6733" s="55" t="s">
        <v>1783</v>
      </c>
      <c r="D6733" s="55"/>
      <c r="E6733" s="55">
        <v>22</v>
      </c>
      <c r="F6733" s="55">
        <v>12</v>
      </c>
      <c r="G6733" s="66">
        <v>1.7549000000000001</v>
      </c>
      <c r="H6733" s="66">
        <f t="shared" si="336"/>
        <v>2.140978</v>
      </c>
      <c r="I6733" s="55">
        <v>12</v>
      </c>
      <c r="J6733" s="55">
        <v>7</v>
      </c>
      <c r="K6733" s="55">
        <v>84</v>
      </c>
      <c r="L6733" s="55">
        <f t="shared" si="337"/>
        <v>0</v>
      </c>
      <c r="M6733" s="55">
        <f t="shared" si="338"/>
        <v>0</v>
      </c>
      <c r="N6733" s="55" t="s">
        <v>1557</v>
      </c>
      <c r="O6733" s="55" t="s">
        <v>1558</v>
      </c>
      <c r="P6733" s="53"/>
      <c r="Q6733" s="53"/>
    </row>
    <row r="6734" spans="1:17" ht="15" customHeight="1" x14ac:dyDescent="0.3">
      <c r="A6734" s="55">
        <v>15396</v>
      </c>
      <c r="B6734" s="55" t="s">
        <v>1784</v>
      </c>
      <c r="C6734" s="55" t="s">
        <v>1785</v>
      </c>
      <c r="D6734" s="55"/>
      <c r="E6734" s="55">
        <v>22</v>
      </c>
      <c r="F6734" s="55">
        <v>12</v>
      </c>
      <c r="G6734" s="66">
        <v>1.7549000000000001</v>
      </c>
      <c r="H6734" s="66">
        <f t="shared" si="336"/>
        <v>2.140978</v>
      </c>
      <c r="I6734" s="55">
        <v>12</v>
      </c>
      <c r="J6734" s="55">
        <v>7</v>
      </c>
      <c r="K6734" s="55">
        <v>84</v>
      </c>
      <c r="L6734" s="55">
        <f t="shared" si="337"/>
        <v>0</v>
      </c>
      <c r="M6734" s="55">
        <f t="shared" si="338"/>
        <v>0</v>
      </c>
      <c r="N6734" s="55" t="s">
        <v>1557</v>
      </c>
      <c r="O6734" s="55" t="s">
        <v>1558</v>
      </c>
      <c r="P6734" s="53"/>
      <c r="Q6734" s="53"/>
    </row>
    <row r="6735" spans="1:17" ht="15" customHeight="1" x14ac:dyDescent="0.3">
      <c r="A6735" s="55">
        <v>15377</v>
      </c>
      <c r="B6735" s="55" t="s">
        <v>1786</v>
      </c>
      <c r="C6735" s="55" t="s">
        <v>1787</v>
      </c>
      <c r="D6735" s="55"/>
      <c r="E6735" s="55">
        <v>22</v>
      </c>
      <c r="F6735" s="55">
        <v>6</v>
      </c>
      <c r="G6735" s="66">
        <v>1.2948999999999999</v>
      </c>
      <c r="H6735" s="66">
        <f t="shared" si="336"/>
        <v>1.5797779999999999</v>
      </c>
      <c r="I6735" s="55">
        <v>20</v>
      </c>
      <c r="J6735" s="55">
        <v>5</v>
      </c>
      <c r="K6735" s="55">
        <v>100</v>
      </c>
      <c r="L6735" s="55">
        <f t="shared" si="337"/>
        <v>0</v>
      </c>
      <c r="M6735" s="55">
        <f t="shared" si="338"/>
        <v>0</v>
      </c>
      <c r="N6735" s="55" t="s">
        <v>1557</v>
      </c>
      <c r="O6735" s="55" t="s">
        <v>1747</v>
      </c>
      <c r="P6735" s="53"/>
      <c r="Q6735" s="53"/>
    </row>
    <row r="6736" spans="1:17" ht="15" customHeight="1" x14ac:dyDescent="0.3">
      <c r="A6736" s="55">
        <v>15418</v>
      </c>
      <c r="B6736" s="55" t="s">
        <v>1788</v>
      </c>
      <c r="C6736" s="55" t="s">
        <v>1789</v>
      </c>
      <c r="D6736" s="55"/>
      <c r="E6736" s="55">
        <v>22</v>
      </c>
      <c r="F6736" s="55">
        <v>10</v>
      </c>
      <c r="G6736" s="66">
        <v>1.2548999999999999</v>
      </c>
      <c r="H6736" s="66">
        <f t="shared" si="336"/>
        <v>1.530978</v>
      </c>
      <c r="I6736" s="55">
        <v>12</v>
      </c>
      <c r="J6736" s="55">
        <v>7</v>
      </c>
      <c r="K6736" s="55">
        <v>84</v>
      </c>
      <c r="L6736" s="55">
        <f t="shared" si="337"/>
        <v>0</v>
      </c>
      <c r="M6736" s="55">
        <f t="shared" si="338"/>
        <v>0</v>
      </c>
      <c r="N6736" s="55" t="s">
        <v>1557</v>
      </c>
      <c r="O6736" s="55" t="s">
        <v>1587</v>
      </c>
      <c r="P6736" s="53"/>
      <c r="Q6736" s="53"/>
    </row>
    <row r="6737" spans="1:17" ht="15" customHeight="1" x14ac:dyDescent="0.3">
      <c r="A6737" s="55">
        <v>15425</v>
      </c>
      <c r="B6737" s="55" t="s">
        <v>1790</v>
      </c>
      <c r="C6737" s="55" t="s">
        <v>1791</v>
      </c>
      <c r="D6737" s="55"/>
      <c r="E6737" s="55">
        <v>22</v>
      </c>
      <c r="F6737" s="55">
        <v>6</v>
      </c>
      <c r="G6737" s="66">
        <v>3.8549000000000002</v>
      </c>
      <c r="H6737" s="66">
        <f t="shared" si="336"/>
        <v>4.7029779999999999</v>
      </c>
      <c r="I6737" s="55">
        <v>8</v>
      </c>
      <c r="J6737" s="55">
        <v>5</v>
      </c>
      <c r="K6737" s="55">
        <v>40</v>
      </c>
      <c r="L6737" s="55">
        <f t="shared" si="337"/>
        <v>0</v>
      </c>
      <c r="M6737" s="55">
        <f t="shared" si="338"/>
        <v>0</v>
      </c>
      <c r="N6737" s="55" t="s">
        <v>1557</v>
      </c>
      <c r="O6737" s="55" t="s">
        <v>1594</v>
      </c>
      <c r="P6737" s="53"/>
      <c r="Q6737" s="53"/>
    </row>
    <row r="6738" spans="1:17" ht="15" customHeight="1" x14ac:dyDescent="0.3">
      <c r="A6738" s="55">
        <v>15380</v>
      </c>
      <c r="B6738" s="55" t="s">
        <v>1792</v>
      </c>
      <c r="C6738" s="55" t="s">
        <v>1793</v>
      </c>
      <c r="D6738" s="55"/>
      <c r="E6738" s="55">
        <v>22</v>
      </c>
      <c r="F6738" s="55">
        <v>18</v>
      </c>
      <c r="G6738" s="66">
        <v>1.0548999999999999</v>
      </c>
      <c r="H6738" s="66">
        <f t="shared" si="336"/>
        <v>1.286978</v>
      </c>
      <c r="I6738" s="55">
        <v>32</v>
      </c>
      <c r="J6738" s="55">
        <v>5</v>
      </c>
      <c r="K6738" s="55">
        <v>160</v>
      </c>
      <c r="L6738" s="55">
        <f t="shared" si="337"/>
        <v>0</v>
      </c>
      <c r="M6738" s="55">
        <f t="shared" si="338"/>
        <v>0</v>
      </c>
      <c r="N6738" s="55" t="s">
        <v>1557</v>
      </c>
      <c r="O6738" s="55" t="s">
        <v>1747</v>
      </c>
      <c r="P6738" s="53"/>
      <c r="Q6738" s="53"/>
    </row>
    <row r="6739" spans="1:17" ht="15" customHeight="1" x14ac:dyDescent="0.3">
      <c r="A6739" s="55">
        <v>15427</v>
      </c>
      <c r="B6739" s="55" t="s">
        <v>1794</v>
      </c>
      <c r="C6739" s="55" t="s">
        <v>1795</v>
      </c>
      <c r="D6739" s="55"/>
      <c r="E6739" s="55">
        <v>22</v>
      </c>
      <c r="F6739" s="55">
        <v>6</v>
      </c>
      <c r="G6739" s="66">
        <v>3.6949000000000001</v>
      </c>
      <c r="H6739" s="66">
        <f t="shared" si="336"/>
        <v>4.5077780000000001</v>
      </c>
      <c r="I6739" s="55">
        <v>8</v>
      </c>
      <c r="J6739" s="55">
        <v>5</v>
      </c>
      <c r="K6739" s="55">
        <v>40</v>
      </c>
      <c r="L6739" s="55">
        <f t="shared" si="337"/>
        <v>0</v>
      </c>
      <c r="M6739" s="55">
        <f t="shared" si="338"/>
        <v>0</v>
      </c>
      <c r="N6739" s="55" t="s">
        <v>1557</v>
      </c>
      <c r="O6739" s="55" t="s">
        <v>1587</v>
      </c>
      <c r="P6739" s="53"/>
      <c r="Q6739" s="53"/>
    </row>
    <row r="6740" spans="1:17" ht="15" customHeight="1" x14ac:dyDescent="0.3">
      <c r="A6740" s="55">
        <v>15409</v>
      </c>
      <c r="B6740" s="55" t="s">
        <v>1796</v>
      </c>
      <c r="C6740" s="55" t="s">
        <v>1797</v>
      </c>
      <c r="D6740" s="55"/>
      <c r="E6740" s="55">
        <v>22</v>
      </c>
      <c r="F6740" s="55">
        <v>20</v>
      </c>
      <c r="G6740" s="66">
        <v>1.1949000000000001</v>
      </c>
      <c r="H6740" s="66">
        <f t="shared" si="336"/>
        <v>1.457778</v>
      </c>
      <c r="I6740" s="55">
        <v>8</v>
      </c>
      <c r="J6740" s="55">
        <v>5</v>
      </c>
      <c r="K6740" s="55">
        <v>40</v>
      </c>
      <c r="L6740" s="55">
        <f t="shared" si="337"/>
        <v>0</v>
      </c>
      <c r="M6740" s="55">
        <f t="shared" si="338"/>
        <v>0</v>
      </c>
      <c r="N6740" s="55" t="s">
        <v>1557</v>
      </c>
      <c r="O6740" s="55" t="s">
        <v>1604</v>
      </c>
      <c r="P6740" s="53"/>
      <c r="Q6740" s="53"/>
    </row>
    <row r="6741" spans="1:17" ht="15" customHeight="1" x14ac:dyDescent="0.3">
      <c r="A6741" s="55">
        <v>15410</v>
      </c>
      <c r="B6741" s="55" t="s">
        <v>1798</v>
      </c>
      <c r="C6741" s="55" t="s">
        <v>1799</v>
      </c>
      <c r="D6741" s="55"/>
      <c r="E6741" s="55">
        <v>22</v>
      </c>
      <c r="F6741" s="55">
        <v>20</v>
      </c>
      <c r="G6741" s="66">
        <v>1.1949000000000001</v>
      </c>
      <c r="H6741" s="66">
        <f t="shared" si="336"/>
        <v>1.457778</v>
      </c>
      <c r="I6741" s="55">
        <v>8</v>
      </c>
      <c r="J6741" s="55">
        <v>5</v>
      </c>
      <c r="K6741" s="55">
        <v>40</v>
      </c>
      <c r="L6741" s="55">
        <f t="shared" si="337"/>
        <v>0</v>
      </c>
      <c r="M6741" s="55">
        <f t="shared" si="338"/>
        <v>0</v>
      </c>
      <c r="N6741" s="55" t="s">
        <v>1557</v>
      </c>
      <c r="O6741" s="55" t="s">
        <v>1604</v>
      </c>
      <c r="P6741" s="54"/>
      <c r="Q6741" s="54"/>
    </row>
    <row r="6742" spans="1:17" ht="15" customHeight="1" x14ac:dyDescent="0.3">
      <c r="A6742" s="55">
        <v>15411</v>
      </c>
      <c r="B6742" s="55" t="s">
        <v>1800</v>
      </c>
      <c r="C6742" s="55" t="s">
        <v>1801</v>
      </c>
      <c r="D6742" s="55"/>
      <c r="E6742" s="55">
        <v>22</v>
      </c>
      <c r="F6742" s="55">
        <v>20</v>
      </c>
      <c r="G6742" s="66">
        <v>1.1949000000000001</v>
      </c>
      <c r="H6742" s="66">
        <f t="shared" si="336"/>
        <v>1.457778</v>
      </c>
      <c r="I6742" s="55">
        <v>8</v>
      </c>
      <c r="J6742" s="55">
        <v>5</v>
      </c>
      <c r="K6742" s="55">
        <v>40</v>
      </c>
      <c r="L6742" s="55">
        <f t="shared" si="337"/>
        <v>0</v>
      </c>
      <c r="M6742" s="55">
        <f t="shared" si="338"/>
        <v>0</v>
      </c>
      <c r="N6742" s="55" t="s">
        <v>1557</v>
      </c>
      <c r="O6742" s="55" t="s">
        <v>1604</v>
      </c>
      <c r="P6742" s="53"/>
      <c r="Q6742" s="53"/>
    </row>
    <row r="6743" spans="1:17" ht="15" customHeight="1" x14ac:dyDescent="0.3">
      <c r="A6743" s="55">
        <v>15412</v>
      </c>
      <c r="B6743" s="55" t="s">
        <v>1802</v>
      </c>
      <c r="C6743" s="55" t="s">
        <v>1803</v>
      </c>
      <c r="D6743" s="55"/>
      <c r="E6743" s="55">
        <v>22</v>
      </c>
      <c r="F6743" s="55">
        <v>20</v>
      </c>
      <c r="G6743" s="66">
        <v>1.1949000000000001</v>
      </c>
      <c r="H6743" s="66">
        <f t="shared" si="336"/>
        <v>1.457778</v>
      </c>
      <c r="I6743" s="55">
        <v>8</v>
      </c>
      <c r="J6743" s="55">
        <v>5</v>
      </c>
      <c r="K6743" s="55">
        <v>40</v>
      </c>
      <c r="L6743" s="55">
        <f t="shared" si="337"/>
        <v>0</v>
      </c>
      <c r="M6743" s="55">
        <f t="shared" si="338"/>
        <v>0</v>
      </c>
      <c r="N6743" s="55" t="s">
        <v>1557</v>
      </c>
      <c r="O6743" s="55" t="s">
        <v>1604</v>
      </c>
      <c r="P6743" s="53"/>
      <c r="Q6743" s="53"/>
    </row>
    <row r="6744" spans="1:17" ht="15" customHeight="1" x14ac:dyDescent="0.25">
      <c r="A6744" s="57">
        <v>15403</v>
      </c>
      <c r="B6744" s="57" t="s">
        <v>4827</v>
      </c>
      <c r="C6744" s="57" t="s">
        <v>4828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6"/>
        <v>4.5077780000000001</v>
      </c>
      <c r="I6744" s="57">
        <v>8</v>
      </c>
      <c r="J6744" s="57">
        <v>4</v>
      </c>
      <c r="K6744" s="57">
        <v>32</v>
      </c>
      <c r="L6744" s="57">
        <f t="shared" si="337"/>
        <v>0</v>
      </c>
      <c r="M6744" s="57">
        <f t="shared" si="338"/>
        <v>0</v>
      </c>
      <c r="N6744" s="57" t="s">
        <v>1557</v>
      </c>
      <c r="O6744" s="57" t="s">
        <v>1604</v>
      </c>
      <c r="P6744" s="57" t="s">
        <v>2231</v>
      </c>
      <c r="Q6744" s="57"/>
    </row>
    <row r="6745" spans="1:17" ht="15" customHeight="1" x14ac:dyDescent="0.25">
      <c r="A6745" s="57">
        <v>15400</v>
      </c>
      <c r="B6745" s="57" t="s">
        <v>4821</v>
      </c>
      <c r="C6745" s="57" t="s">
        <v>4822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6"/>
        <v>4.5077780000000001</v>
      </c>
      <c r="I6745" s="57">
        <v>8</v>
      </c>
      <c r="J6745" s="57">
        <v>4</v>
      </c>
      <c r="K6745" s="57">
        <v>32</v>
      </c>
      <c r="L6745" s="57">
        <f t="shared" si="337"/>
        <v>0</v>
      </c>
      <c r="M6745" s="57">
        <f t="shared" si="338"/>
        <v>0</v>
      </c>
      <c r="N6745" s="57" t="s">
        <v>1557</v>
      </c>
      <c r="O6745" s="57" t="s">
        <v>1604</v>
      </c>
      <c r="P6745" s="57" t="s">
        <v>2231</v>
      </c>
      <c r="Q6745" s="57"/>
    </row>
    <row r="6746" spans="1:17" ht="15" customHeight="1" x14ac:dyDescent="0.25">
      <c r="A6746" s="57">
        <v>15402</v>
      </c>
      <c r="B6746" s="57" t="s">
        <v>4825</v>
      </c>
      <c r="C6746" s="57" t="s">
        <v>4826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6"/>
        <v>4.5077780000000001</v>
      </c>
      <c r="I6746" s="57">
        <v>8</v>
      </c>
      <c r="J6746" s="57">
        <v>4</v>
      </c>
      <c r="K6746" s="57">
        <v>32</v>
      </c>
      <c r="L6746" s="57">
        <f t="shared" si="337"/>
        <v>0</v>
      </c>
      <c r="M6746" s="57">
        <f t="shared" si="338"/>
        <v>0</v>
      </c>
      <c r="N6746" s="57" t="s">
        <v>1557</v>
      </c>
      <c r="O6746" s="57" t="s">
        <v>1604</v>
      </c>
      <c r="P6746" s="57" t="s">
        <v>2231</v>
      </c>
      <c r="Q6746" s="57"/>
    </row>
    <row r="6747" spans="1:17" ht="15" customHeight="1" x14ac:dyDescent="0.25">
      <c r="A6747" s="57">
        <v>15401</v>
      </c>
      <c r="B6747" s="57" t="s">
        <v>4823</v>
      </c>
      <c r="C6747" s="57" t="s">
        <v>4824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6"/>
        <v>4.5077780000000001</v>
      </c>
      <c r="I6747" s="57">
        <v>8</v>
      </c>
      <c r="J6747" s="57">
        <v>4</v>
      </c>
      <c r="K6747" s="57">
        <v>32</v>
      </c>
      <c r="L6747" s="57">
        <f t="shared" si="337"/>
        <v>0</v>
      </c>
      <c r="M6747" s="57">
        <f t="shared" si="338"/>
        <v>0</v>
      </c>
      <c r="N6747" s="57" t="s">
        <v>1557</v>
      </c>
      <c r="O6747" s="57" t="s">
        <v>1604</v>
      </c>
      <c r="P6747" s="57" t="s">
        <v>2231</v>
      </c>
      <c r="Q6747" s="57"/>
    </row>
    <row r="6748" spans="1:17" ht="15" customHeight="1" x14ac:dyDescent="0.3">
      <c r="A6748" s="55">
        <v>15404</v>
      </c>
      <c r="B6748" s="55" t="s">
        <v>1804</v>
      </c>
      <c r="C6748" s="55" t="s">
        <v>1805</v>
      </c>
      <c r="D6748" s="55"/>
      <c r="E6748" s="55">
        <v>22</v>
      </c>
      <c r="F6748" s="55">
        <v>12</v>
      </c>
      <c r="G6748" s="66">
        <v>1.2548999999999999</v>
      </c>
      <c r="H6748" s="66">
        <f t="shared" si="336"/>
        <v>1.530978</v>
      </c>
      <c r="I6748" s="55">
        <v>8</v>
      </c>
      <c r="J6748" s="55">
        <v>5</v>
      </c>
      <c r="K6748" s="55">
        <v>40</v>
      </c>
      <c r="L6748" s="55">
        <f t="shared" si="337"/>
        <v>0</v>
      </c>
      <c r="M6748" s="55">
        <f t="shared" si="338"/>
        <v>0</v>
      </c>
      <c r="N6748" s="55" t="s">
        <v>1557</v>
      </c>
      <c r="O6748" s="55" t="s">
        <v>1604</v>
      </c>
      <c r="P6748" s="53"/>
      <c r="Q6748" s="53"/>
    </row>
    <row r="6749" spans="1:17" ht="15" customHeight="1" x14ac:dyDescent="0.3">
      <c r="A6749" s="55">
        <v>15421</v>
      </c>
      <c r="B6749" s="55" t="s">
        <v>1806</v>
      </c>
      <c r="C6749" s="55" t="s">
        <v>1807</v>
      </c>
      <c r="D6749" s="55"/>
      <c r="E6749" s="55">
        <v>22</v>
      </c>
      <c r="F6749" s="55">
        <v>4</v>
      </c>
      <c r="G6749" s="66">
        <v>3.3948999999999998</v>
      </c>
      <c r="H6749" s="66">
        <f t="shared" si="336"/>
        <v>4.1417779999999995</v>
      </c>
      <c r="I6749" s="55">
        <v>6</v>
      </c>
      <c r="J6749" s="55">
        <v>5</v>
      </c>
      <c r="K6749" s="55">
        <v>30</v>
      </c>
      <c r="L6749" s="55">
        <f t="shared" si="337"/>
        <v>0</v>
      </c>
      <c r="M6749" s="55">
        <f t="shared" si="338"/>
        <v>0</v>
      </c>
      <c r="N6749" s="55" t="s">
        <v>1557</v>
      </c>
      <c r="O6749" s="55" t="s">
        <v>1616</v>
      </c>
      <c r="P6749" s="53"/>
      <c r="Q6749" s="53"/>
    </row>
    <row r="6750" spans="1:17" ht="15" customHeight="1" x14ac:dyDescent="0.3">
      <c r="A6750" s="55">
        <v>23034</v>
      </c>
      <c r="B6750" s="55" t="s">
        <v>1808</v>
      </c>
      <c r="C6750" s="55" t="s">
        <v>1809</v>
      </c>
      <c r="D6750" s="55"/>
      <c r="E6750" s="55">
        <v>22</v>
      </c>
      <c r="F6750" s="55">
        <v>8</v>
      </c>
      <c r="G6750" s="66">
        <v>1.9049</v>
      </c>
      <c r="H6750" s="66">
        <f t="shared" si="336"/>
        <v>2.3239779999999999</v>
      </c>
      <c r="I6750" s="55">
        <v>16</v>
      </c>
      <c r="J6750" s="55">
        <v>5</v>
      </c>
      <c r="K6750" s="55">
        <v>80</v>
      </c>
      <c r="L6750" s="55">
        <f t="shared" si="337"/>
        <v>0</v>
      </c>
      <c r="M6750" s="55">
        <f t="shared" si="338"/>
        <v>0</v>
      </c>
      <c r="N6750" s="55" t="s">
        <v>1557</v>
      </c>
      <c r="O6750" s="55" t="s">
        <v>1747</v>
      </c>
      <c r="P6750" s="54"/>
      <c r="Q6750" s="54"/>
    </row>
    <row r="6751" spans="1:17" ht="15" customHeight="1" x14ac:dyDescent="0.3">
      <c r="A6751" s="55">
        <v>15429</v>
      </c>
      <c r="B6751" s="55" t="s">
        <v>1810</v>
      </c>
      <c r="C6751" s="55" t="s">
        <v>1811</v>
      </c>
      <c r="D6751" s="55"/>
      <c r="E6751" s="55">
        <v>22</v>
      </c>
      <c r="F6751" s="55">
        <v>24</v>
      </c>
      <c r="G6751" s="66">
        <v>0.52490000000000003</v>
      </c>
      <c r="H6751" s="66">
        <f t="shared" si="336"/>
        <v>0.640378</v>
      </c>
      <c r="I6751" s="55">
        <v>15</v>
      </c>
      <c r="J6751" s="55">
        <v>14</v>
      </c>
      <c r="K6751" s="55">
        <v>210</v>
      </c>
      <c r="L6751" s="55">
        <f t="shared" si="337"/>
        <v>0</v>
      </c>
      <c r="M6751" s="55">
        <f t="shared" si="338"/>
        <v>0</v>
      </c>
      <c r="N6751" s="55" t="s">
        <v>1557</v>
      </c>
      <c r="O6751" s="55" t="s">
        <v>1558</v>
      </c>
      <c r="P6751" s="53"/>
      <c r="Q6751" s="53"/>
    </row>
    <row r="6752" spans="1:17" ht="15" customHeight="1" x14ac:dyDescent="0.3">
      <c r="A6752" s="55">
        <v>15432</v>
      </c>
      <c r="B6752" s="55" t="s">
        <v>1812</v>
      </c>
      <c r="C6752" s="55" t="s">
        <v>1813</v>
      </c>
      <c r="D6752" s="55"/>
      <c r="E6752" s="55">
        <v>22</v>
      </c>
      <c r="F6752" s="55">
        <v>24</v>
      </c>
      <c r="G6752" s="66">
        <v>0.52490000000000003</v>
      </c>
      <c r="H6752" s="66">
        <f t="shared" si="336"/>
        <v>0.640378</v>
      </c>
      <c r="I6752" s="55">
        <v>15</v>
      </c>
      <c r="J6752" s="55">
        <v>14</v>
      </c>
      <c r="K6752" s="55">
        <v>210</v>
      </c>
      <c r="L6752" s="55">
        <f t="shared" si="337"/>
        <v>0</v>
      </c>
      <c r="M6752" s="55">
        <f t="shared" si="338"/>
        <v>0</v>
      </c>
      <c r="N6752" s="55" t="s">
        <v>1557</v>
      </c>
      <c r="O6752" s="55" t="s">
        <v>1558</v>
      </c>
      <c r="P6752" s="53"/>
      <c r="Q6752" s="53"/>
    </row>
    <row r="6753" spans="1:17" ht="15" customHeight="1" x14ac:dyDescent="0.3">
      <c r="A6753" s="55">
        <v>15433</v>
      </c>
      <c r="B6753" s="55" t="s">
        <v>1814</v>
      </c>
      <c r="C6753" s="55" t="s">
        <v>1815</v>
      </c>
      <c r="D6753" s="55"/>
      <c r="E6753" s="55">
        <v>22</v>
      </c>
      <c r="F6753" s="55">
        <v>24</v>
      </c>
      <c r="G6753" s="66">
        <v>0.52490000000000003</v>
      </c>
      <c r="H6753" s="66">
        <f t="shared" si="336"/>
        <v>0.640378</v>
      </c>
      <c r="I6753" s="55">
        <v>15</v>
      </c>
      <c r="J6753" s="55">
        <v>14</v>
      </c>
      <c r="K6753" s="55">
        <v>210</v>
      </c>
      <c r="L6753" s="55">
        <f t="shared" si="337"/>
        <v>0</v>
      </c>
      <c r="M6753" s="55">
        <f t="shared" si="338"/>
        <v>0</v>
      </c>
      <c r="N6753" s="55" t="s">
        <v>1557</v>
      </c>
      <c r="O6753" s="55" t="s">
        <v>1558</v>
      </c>
      <c r="P6753" s="53"/>
      <c r="Q6753" s="53"/>
    </row>
    <row r="6754" spans="1:17" ht="15" customHeight="1" x14ac:dyDescent="0.3">
      <c r="A6754" s="55">
        <v>15434</v>
      </c>
      <c r="B6754" s="55" t="s">
        <v>1816</v>
      </c>
      <c r="C6754" s="55" t="s">
        <v>1817</v>
      </c>
      <c r="D6754" s="55"/>
      <c r="E6754" s="55">
        <v>22</v>
      </c>
      <c r="F6754" s="55">
        <v>24</v>
      </c>
      <c r="G6754" s="66">
        <v>0.52490000000000003</v>
      </c>
      <c r="H6754" s="66">
        <f t="shared" si="336"/>
        <v>0.640378</v>
      </c>
      <c r="I6754" s="55">
        <v>15</v>
      </c>
      <c r="J6754" s="55">
        <v>14</v>
      </c>
      <c r="K6754" s="55">
        <v>210</v>
      </c>
      <c r="L6754" s="55">
        <f t="shared" si="337"/>
        <v>0</v>
      </c>
      <c r="M6754" s="55">
        <f t="shared" si="338"/>
        <v>0</v>
      </c>
      <c r="N6754" s="55" t="s">
        <v>1557</v>
      </c>
      <c r="O6754" s="55" t="s">
        <v>1558</v>
      </c>
      <c r="P6754" s="54"/>
      <c r="Q6754" s="54"/>
    </row>
    <row r="6755" spans="1:17" ht="15" customHeight="1" x14ac:dyDescent="0.3">
      <c r="A6755" s="55">
        <v>15436</v>
      </c>
      <c r="B6755" s="55" t="s">
        <v>1818</v>
      </c>
      <c r="C6755" s="55" t="s">
        <v>1819</v>
      </c>
      <c r="D6755" s="55"/>
      <c r="E6755" s="55">
        <v>22</v>
      </c>
      <c r="F6755" s="55">
        <v>24</v>
      </c>
      <c r="G6755" s="66">
        <v>0.52490000000000003</v>
      </c>
      <c r="H6755" s="66">
        <f t="shared" si="336"/>
        <v>0.640378</v>
      </c>
      <c r="I6755" s="55">
        <v>15</v>
      </c>
      <c r="J6755" s="55">
        <v>14</v>
      </c>
      <c r="K6755" s="55">
        <v>210</v>
      </c>
      <c r="L6755" s="55">
        <f t="shared" si="337"/>
        <v>0</v>
      </c>
      <c r="M6755" s="55">
        <f t="shared" si="338"/>
        <v>0</v>
      </c>
      <c r="N6755" s="55" t="s">
        <v>1557</v>
      </c>
      <c r="O6755" s="55" t="s">
        <v>1558</v>
      </c>
      <c r="P6755" s="53"/>
      <c r="Q6755" s="53"/>
    </row>
    <row r="6756" spans="1:17" ht="15" customHeight="1" x14ac:dyDescent="0.3">
      <c r="A6756" s="55">
        <v>15435</v>
      </c>
      <c r="B6756" s="55" t="s">
        <v>1820</v>
      </c>
      <c r="C6756" s="55" t="s">
        <v>1821</v>
      </c>
      <c r="D6756" s="55"/>
      <c r="E6756" s="55">
        <v>22</v>
      </c>
      <c r="F6756" s="55">
        <v>24</v>
      </c>
      <c r="G6756" s="66">
        <v>0.52490000000000003</v>
      </c>
      <c r="H6756" s="66">
        <f t="shared" si="336"/>
        <v>0.640378</v>
      </c>
      <c r="I6756" s="55">
        <v>15</v>
      </c>
      <c r="J6756" s="55">
        <v>14</v>
      </c>
      <c r="K6756" s="55">
        <v>210</v>
      </c>
      <c r="L6756" s="55">
        <f t="shared" si="337"/>
        <v>0</v>
      </c>
      <c r="M6756" s="55">
        <f t="shared" si="338"/>
        <v>0</v>
      </c>
      <c r="N6756" s="55" t="s">
        <v>1557</v>
      </c>
      <c r="O6756" s="55" t="s">
        <v>1558</v>
      </c>
      <c r="P6756" s="53"/>
      <c r="Q6756" s="53"/>
    </row>
    <row r="6757" spans="1:17" ht="15" customHeight="1" x14ac:dyDescent="0.3">
      <c r="A6757" s="55">
        <v>15430</v>
      </c>
      <c r="B6757" s="55" t="s">
        <v>1822</v>
      </c>
      <c r="C6757" s="55" t="s">
        <v>1823</v>
      </c>
      <c r="D6757" s="55"/>
      <c r="E6757" s="55">
        <v>22</v>
      </c>
      <c r="F6757" s="55">
        <v>24</v>
      </c>
      <c r="G6757" s="66">
        <v>0.52490000000000003</v>
      </c>
      <c r="H6757" s="66">
        <f t="shared" si="336"/>
        <v>0.640378</v>
      </c>
      <c r="I6757" s="55">
        <v>15</v>
      </c>
      <c r="J6757" s="55">
        <v>14</v>
      </c>
      <c r="K6757" s="55">
        <v>210</v>
      </c>
      <c r="L6757" s="55">
        <f t="shared" si="337"/>
        <v>0</v>
      </c>
      <c r="M6757" s="55">
        <f t="shared" si="338"/>
        <v>0</v>
      </c>
      <c r="N6757" s="55" t="s">
        <v>1557</v>
      </c>
      <c r="O6757" s="55" t="s">
        <v>1558</v>
      </c>
      <c r="P6757" s="54"/>
      <c r="Q6757" s="54"/>
    </row>
    <row r="6758" spans="1:17" ht="15" customHeight="1" x14ac:dyDescent="0.3">
      <c r="A6758" s="55">
        <v>15431</v>
      </c>
      <c r="B6758" s="55" t="s">
        <v>1824</v>
      </c>
      <c r="C6758" s="55" t="s">
        <v>1825</v>
      </c>
      <c r="D6758" s="55"/>
      <c r="E6758" s="55">
        <v>22</v>
      </c>
      <c r="F6758" s="55">
        <v>24</v>
      </c>
      <c r="G6758" s="66">
        <v>0.52490000000000003</v>
      </c>
      <c r="H6758" s="66">
        <f t="shared" si="336"/>
        <v>0.640378</v>
      </c>
      <c r="I6758" s="55">
        <v>15</v>
      </c>
      <c r="J6758" s="55">
        <v>14</v>
      </c>
      <c r="K6758" s="55">
        <v>210</v>
      </c>
      <c r="L6758" s="55">
        <f t="shared" si="337"/>
        <v>0</v>
      </c>
      <c r="M6758" s="55">
        <f t="shared" si="338"/>
        <v>0</v>
      </c>
      <c r="N6758" s="55" t="s">
        <v>1557</v>
      </c>
      <c r="O6758" s="55" t="s">
        <v>1558</v>
      </c>
      <c r="P6758" s="54"/>
      <c r="Q6758" s="54"/>
    </row>
    <row r="6759" spans="1:17" ht="15" customHeight="1" x14ac:dyDescent="0.3">
      <c r="A6759" s="55">
        <v>15443</v>
      </c>
      <c r="B6759" s="55" t="s">
        <v>1826</v>
      </c>
      <c r="C6759" s="55" t="s">
        <v>1827</v>
      </c>
      <c r="D6759" s="55"/>
      <c r="E6759" s="55">
        <v>22</v>
      </c>
      <c r="F6759" s="55">
        <v>24</v>
      </c>
      <c r="G6759" s="66">
        <v>0.59489999999999998</v>
      </c>
      <c r="H6759" s="66">
        <f t="shared" si="336"/>
        <v>0.72577800000000003</v>
      </c>
      <c r="I6759" s="55">
        <v>24</v>
      </c>
      <c r="J6759" s="55">
        <v>7</v>
      </c>
      <c r="K6759" s="55">
        <v>168</v>
      </c>
      <c r="L6759" s="55">
        <f t="shared" si="337"/>
        <v>0</v>
      </c>
      <c r="M6759" s="55">
        <f t="shared" si="338"/>
        <v>0</v>
      </c>
      <c r="N6759" s="55" t="s">
        <v>1557</v>
      </c>
      <c r="O6759" s="55" t="s">
        <v>1558</v>
      </c>
      <c r="P6759" s="53"/>
      <c r="Q6759" s="53"/>
    </row>
    <row r="6760" spans="1:17" ht="15" customHeight="1" x14ac:dyDescent="0.3">
      <c r="A6760" s="55">
        <v>15441</v>
      </c>
      <c r="B6760" s="55" t="s">
        <v>1828</v>
      </c>
      <c r="C6760" s="55" t="s">
        <v>1829</v>
      </c>
      <c r="D6760" s="55"/>
      <c r="E6760" s="55">
        <v>22</v>
      </c>
      <c r="F6760" s="55">
        <v>24</v>
      </c>
      <c r="G6760" s="66">
        <v>0.59489999999999998</v>
      </c>
      <c r="H6760" s="66">
        <f t="shared" si="336"/>
        <v>0.72577800000000003</v>
      </c>
      <c r="I6760" s="55">
        <v>24</v>
      </c>
      <c r="J6760" s="55">
        <v>7</v>
      </c>
      <c r="K6760" s="55">
        <v>168</v>
      </c>
      <c r="L6760" s="55">
        <f t="shared" si="337"/>
        <v>0</v>
      </c>
      <c r="M6760" s="55">
        <f t="shared" si="338"/>
        <v>0</v>
      </c>
      <c r="N6760" s="55" t="s">
        <v>1557</v>
      </c>
      <c r="O6760" s="55" t="s">
        <v>1558</v>
      </c>
      <c r="P6760" s="53"/>
      <c r="Q6760" s="53"/>
    </row>
    <row r="6761" spans="1:17" ht="15" customHeight="1" x14ac:dyDescent="0.3">
      <c r="A6761" s="55">
        <v>15442</v>
      </c>
      <c r="B6761" s="55" t="s">
        <v>1830</v>
      </c>
      <c r="C6761" s="55" t="s">
        <v>1831</v>
      </c>
      <c r="D6761" s="55"/>
      <c r="E6761" s="55">
        <v>22</v>
      </c>
      <c r="F6761" s="55">
        <v>24</v>
      </c>
      <c r="G6761" s="66">
        <v>0.59489999999999998</v>
      </c>
      <c r="H6761" s="66">
        <f t="shared" si="336"/>
        <v>0.72577800000000003</v>
      </c>
      <c r="I6761" s="55">
        <v>24</v>
      </c>
      <c r="J6761" s="55">
        <v>7</v>
      </c>
      <c r="K6761" s="55">
        <v>168</v>
      </c>
      <c r="L6761" s="55">
        <f t="shared" si="337"/>
        <v>0</v>
      </c>
      <c r="M6761" s="55">
        <f t="shared" si="338"/>
        <v>0</v>
      </c>
      <c r="N6761" s="55" t="s">
        <v>1557</v>
      </c>
      <c r="O6761" s="55" t="s">
        <v>1558</v>
      </c>
      <c r="P6761" s="53"/>
      <c r="Q6761" s="53"/>
    </row>
    <row r="6762" spans="1:17" ht="15" customHeight="1" x14ac:dyDescent="0.3">
      <c r="A6762" s="55">
        <v>15448</v>
      </c>
      <c r="B6762" s="55" t="s">
        <v>1832</v>
      </c>
      <c r="C6762" s="55" t="s">
        <v>1833</v>
      </c>
      <c r="D6762" s="55"/>
      <c r="E6762" s="55">
        <v>22</v>
      </c>
      <c r="F6762" s="55">
        <v>8</v>
      </c>
      <c r="G6762" s="66">
        <v>2.7949000000000002</v>
      </c>
      <c r="H6762" s="66">
        <f t="shared" si="336"/>
        <v>3.4097780000000002</v>
      </c>
      <c r="I6762" s="55">
        <v>8</v>
      </c>
      <c r="J6762" s="55">
        <v>5</v>
      </c>
      <c r="K6762" s="55">
        <v>40</v>
      </c>
      <c r="L6762" s="55">
        <f t="shared" si="337"/>
        <v>0</v>
      </c>
      <c r="M6762" s="55">
        <f t="shared" si="338"/>
        <v>0</v>
      </c>
      <c r="N6762" s="55" t="s">
        <v>1557</v>
      </c>
      <c r="O6762" s="55" t="s">
        <v>1594</v>
      </c>
      <c r="P6762" s="54"/>
      <c r="Q6762" s="54"/>
    </row>
    <row r="6763" spans="1:17" ht="15" customHeight="1" x14ac:dyDescent="0.3">
      <c r="A6763" s="55">
        <v>15447</v>
      </c>
      <c r="B6763" s="55" t="s">
        <v>1834</v>
      </c>
      <c r="C6763" s="55" t="s">
        <v>1835</v>
      </c>
      <c r="D6763" s="55"/>
      <c r="E6763" s="55">
        <v>22</v>
      </c>
      <c r="F6763" s="55">
        <v>8</v>
      </c>
      <c r="G6763" s="66">
        <v>2.7949000000000002</v>
      </c>
      <c r="H6763" s="66">
        <f t="shared" si="336"/>
        <v>3.4097780000000002</v>
      </c>
      <c r="I6763" s="55">
        <v>8</v>
      </c>
      <c r="J6763" s="55">
        <v>5</v>
      </c>
      <c r="K6763" s="55">
        <v>40</v>
      </c>
      <c r="L6763" s="55">
        <f t="shared" si="337"/>
        <v>0</v>
      </c>
      <c r="M6763" s="55">
        <f t="shared" si="338"/>
        <v>0</v>
      </c>
      <c r="N6763" s="55" t="s">
        <v>1557</v>
      </c>
      <c r="O6763" s="55" t="s">
        <v>1594</v>
      </c>
      <c r="P6763" s="53"/>
      <c r="Q6763" s="53"/>
    </row>
    <row r="6764" spans="1:17" ht="15" customHeight="1" x14ac:dyDescent="0.3">
      <c r="A6764" s="55">
        <v>15450</v>
      </c>
      <c r="B6764" s="55" t="s">
        <v>1836</v>
      </c>
      <c r="C6764" s="55" t="s">
        <v>1837</v>
      </c>
      <c r="D6764" s="55"/>
      <c r="E6764" s="55">
        <v>22</v>
      </c>
      <c r="F6764" s="55">
        <v>8</v>
      </c>
      <c r="G6764" s="66">
        <v>2.7949000000000002</v>
      </c>
      <c r="H6764" s="66">
        <f t="shared" si="336"/>
        <v>3.4097780000000002</v>
      </c>
      <c r="I6764" s="55">
        <v>8</v>
      </c>
      <c r="J6764" s="55">
        <v>5</v>
      </c>
      <c r="K6764" s="55">
        <v>40</v>
      </c>
      <c r="L6764" s="55">
        <f t="shared" si="337"/>
        <v>0</v>
      </c>
      <c r="M6764" s="55">
        <f t="shared" si="338"/>
        <v>0</v>
      </c>
      <c r="N6764" s="55" t="s">
        <v>1557</v>
      </c>
      <c r="O6764" s="55" t="s">
        <v>1594</v>
      </c>
      <c r="P6764" s="54"/>
      <c r="Q6764" s="54"/>
    </row>
    <row r="6765" spans="1:17" ht="15" customHeight="1" x14ac:dyDescent="0.3">
      <c r="A6765" s="55">
        <v>23043</v>
      </c>
      <c r="B6765" s="55" t="s">
        <v>1838</v>
      </c>
      <c r="C6765" s="55" t="s">
        <v>1839</v>
      </c>
      <c r="D6765" s="55"/>
      <c r="E6765" s="55">
        <v>22</v>
      </c>
      <c r="F6765" s="55">
        <v>8</v>
      </c>
      <c r="G6765" s="66">
        <v>1.8949</v>
      </c>
      <c r="H6765" s="66">
        <f t="shared" si="336"/>
        <v>2.3117779999999999</v>
      </c>
      <c r="I6765" s="55">
        <v>8</v>
      </c>
      <c r="J6765" s="55">
        <v>6</v>
      </c>
      <c r="K6765" s="55">
        <v>48</v>
      </c>
      <c r="L6765" s="55">
        <f t="shared" si="337"/>
        <v>0</v>
      </c>
      <c r="M6765" s="55">
        <f t="shared" si="338"/>
        <v>0</v>
      </c>
      <c r="N6765" s="55" t="s">
        <v>1557</v>
      </c>
      <c r="O6765" s="55" t="s">
        <v>1558</v>
      </c>
      <c r="P6765" s="54"/>
      <c r="Q6765" s="54"/>
    </row>
    <row r="6766" spans="1:17" ht="15" customHeight="1" x14ac:dyDescent="0.3">
      <c r="A6766" s="55">
        <v>23042</v>
      </c>
      <c r="B6766" s="55" t="s">
        <v>1840</v>
      </c>
      <c r="C6766" s="55" t="s">
        <v>1841</v>
      </c>
      <c r="D6766" s="55"/>
      <c r="E6766" s="55">
        <v>22</v>
      </c>
      <c r="F6766" s="55">
        <v>8</v>
      </c>
      <c r="G6766" s="66">
        <v>1.8949</v>
      </c>
      <c r="H6766" s="66">
        <f t="shared" si="336"/>
        <v>2.3117779999999999</v>
      </c>
      <c r="I6766" s="55">
        <v>8</v>
      </c>
      <c r="J6766" s="55">
        <v>6</v>
      </c>
      <c r="K6766" s="55">
        <v>48</v>
      </c>
      <c r="L6766" s="55">
        <f t="shared" si="337"/>
        <v>0</v>
      </c>
      <c r="M6766" s="55">
        <f t="shared" si="338"/>
        <v>0</v>
      </c>
      <c r="N6766" s="55" t="s">
        <v>1557</v>
      </c>
      <c r="O6766" s="55" t="s">
        <v>1558</v>
      </c>
      <c r="P6766" s="54"/>
      <c r="Q6766" s="54"/>
    </row>
    <row r="6767" spans="1:17" ht="15" customHeight="1" x14ac:dyDescent="0.3">
      <c r="A6767" s="55">
        <v>23044</v>
      </c>
      <c r="B6767" s="55" t="s">
        <v>1842</v>
      </c>
      <c r="C6767" s="55" t="s">
        <v>1843</v>
      </c>
      <c r="D6767" s="55"/>
      <c r="E6767" s="55">
        <v>22</v>
      </c>
      <c r="F6767" s="55">
        <v>8</v>
      </c>
      <c r="G6767" s="66">
        <v>1.8949</v>
      </c>
      <c r="H6767" s="66">
        <f t="shared" si="336"/>
        <v>2.3117779999999999</v>
      </c>
      <c r="I6767" s="55">
        <v>8</v>
      </c>
      <c r="J6767" s="55">
        <v>6</v>
      </c>
      <c r="K6767" s="55">
        <v>48</v>
      </c>
      <c r="L6767" s="55">
        <f t="shared" si="337"/>
        <v>0</v>
      </c>
      <c r="M6767" s="55">
        <f t="shared" si="338"/>
        <v>0</v>
      </c>
      <c r="N6767" s="55" t="s">
        <v>1557</v>
      </c>
      <c r="O6767" s="55" t="s">
        <v>1558</v>
      </c>
      <c r="P6767" s="54"/>
      <c r="Q6767" s="54"/>
    </row>
    <row r="6768" spans="1:17" ht="15" customHeight="1" x14ac:dyDescent="0.3">
      <c r="A6768" s="55">
        <v>19845</v>
      </c>
      <c r="B6768" s="55" t="s">
        <v>1844</v>
      </c>
      <c r="C6768" s="55" t="s">
        <v>1845</v>
      </c>
      <c r="D6768" s="55"/>
      <c r="E6768" s="55">
        <v>22</v>
      </c>
      <c r="F6768" s="55">
        <v>8</v>
      </c>
      <c r="G6768" s="66">
        <v>3.5548999999999999</v>
      </c>
      <c r="H6768" s="66">
        <f t="shared" si="336"/>
        <v>4.3369780000000002</v>
      </c>
      <c r="I6768" s="55">
        <v>8</v>
      </c>
      <c r="J6768" s="55">
        <v>5</v>
      </c>
      <c r="K6768" s="55">
        <v>40</v>
      </c>
      <c r="L6768" s="55">
        <f t="shared" si="337"/>
        <v>0</v>
      </c>
      <c r="M6768" s="55">
        <f t="shared" si="338"/>
        <v>0</v>
      </c>
      <c r="N6768" s="55" t="s">
        <v>1557</v>
      </c>
      <c r="O6768" s="55" t="s">
        <v>1604</v>
      </c>
      <c r="P6768" s="53"/>
      <c r="Q6768" s="53"/>
    </row>
    <row r="6769" spans="1:17" ht="15" customHeight="1" x14ac:dyDescent="0.3">
      <c r="A6769" s="55">
        <v>20834</v>
      </c>
      <c r="B6769" s="55" t="s">
        <v>1846</v>
      </c>
      <c r="C6769" s="55" t="s">
        <v>1847</v>
      </c>
      <c r="D6769" s="55"/>
      <c r="E6769" s="55">
        <v>22</v>
      </c>
      <c r="F6769" s="55">
        <v>8</v>
      </c>
      <c r="G6769" s="66">
        <v>3.5548999999999999</v>
      </c>
      <c r="H6769" s="66">
        <f t="shared" si="336"/>
        <v>4.3369780000000002</v>
      </c>
      <c r="I6769" s="55">
        <v>8</v>
      </c>
      <c r="J6769" s="55">
        <v>5</v>
      </c>
      <c r="K6769" s="55">
        <v>40</v>
      </c>
      <c r="L6769" s="55">
        <f t="shared" si="337"/>
        <v>0</v>
      </c>
      <c r="M6769" s="55">
        <f t="shared" si="338"/>
        <v>0</v>
      </c>
      <c r="N6769" s="55" t="s">
        <v>1557</v>
      </c>
      <c r="O6769" s="55" t="s">
        <v>1604</v>
      </c>
      <c r="P6769" s="54"/>
      <c r="Q6769" s="54"/>
    </row>
    <row r="6770" spans="1:17" ht="15" customHeight="1" x14ac:dyDescent="0.3">
      <c r="A6770" s="55">
        <v>19846</v>
      </c>
      <c r="B6770" s="55" t="s">
        <v>1848</v>
      </c>
      <c r="C6770" s="55" t="s">
        <v>1849</v>
      </c>
      <c r="D6770" s="55"/>
      <c r="E6770" s="55">
        <v>22</v>
      </c>
      <c r="F6770" s="55">
        <v>8</v>
      </c>
      <c r="G6770" s="66">
        <v>3.5548999999999999</v>
      </c>
      <c r="H6770" s="66">
        <f t="shared" si="336"/>
        <v>4.3369780000000002</v>
      </c>
      <c r="I6770" s="55">
        <v>8</v>
      </c>
      <c r="J6770" s="55">
        <v>5</v>
      </c>
      <c r="K6770" s="55">
        <v>40</v>
      </c>
      <c r="L6770" s="55">
        <f t="shared" si="337"/>
        <v>0</v>
      </c>
      <c r="M6770" s="55">
        <f t="shared" si="338"/>
        <v>0</v>
      </c>
      <c r="N6770" s="55" t="s">
        <v>1557</v>
      </c>
      <c r="O6770" s="55" t="s">
        <v>1604</v>
      </c>
      <c r="P6770" s="53"/>
      <c r="Q6770" s="53"/>
    </row>
    <row r="6771" spans="1:17" ht="15" customHeight="1" x14ac:dyDescent="0.3">
      <c r="A6771" s="55">
        <v>22450</v>
      </c>
      <c r="B6771" s="55" t="s">
        <v>1850</v>
      </c>
      <c r="C6771" s="55" t="s">
        <v>1851</v>
      </c>
      <c r="D6771" s="55"/>
      <c r="E6771" s="55">
        <v>22</v>
      </c>
      <c r="F6771" s="55">
        <v>20</v>
      </c>
      <c r="G6771" s="66">
        <v>1.0949</v>
      </c>
      <c r="H6771" s="66">
        <f t="shared" si="336"/>
        <v>1.3357779999999999</v>
      </c>
      <c r="I6771" s="55">
        <v>12</v>
      </c>
      <c r="J6771" s="55">
        <v>8</v>
      </c>
      <c r="K6771" s="55">
        <v>96</v>
      </c>
      <c r="L6771" s="55">
        <f t="shared" si="337"/>
        <v>0</v>
      </c>
      <c r="M6771" s="55">
        <f t="shared" si="338"/>
        <v>0</v>
      </c>
      <c r="N6771" s="55" t="s">
        <v>1557</v>
      </c>
      <c r="O6771" s="55" t="s">
        <v>1747</v>
      </c>
      <c r="P6771" s="54"/>
      <c r="Q6771" s="54"/>
    </row>
    <row r="6772" spans="1:17" ht="15" customHeight="1" x14ac:dyDescent="0.25">
      <c r="A6772" s="57">
        <v>19798</v>
      </c>
      <c r="B6772" s="57" t="s">
        <v>4863</v>
      </c>
      <c r="C6772" s="57" t="s">
        <v>4864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6"/>
        <v>0.67697800000000008</v>
      </c>
      <c r="I6772" s="57">
        <v>19</v>
      </c>
      <c r="J6772" s="57">
        <v>9</v>
      </c>
      <c r="K6772" s="57">
        <v>171</v>
      </c>
      <c r="L6772" s="57">
        <f t="shared" si="337"/>
        <v>0</v>
      </c>
      <c r="M6772" s="57">
        <f t="shared" si="338"/>
        <v>0</v>
      </c>
      <c r="N6772" s="57" t="s">
        <v>1557</v>
      </c>
      <c r="O6772" s="57" t="s">
        <v>1558</v>
      </c>
      <c r="P6772" s="57" t="s">
        <v>2231</v>
      </c>
      <c r="Q6772" s="57"/>
    </row>
    <row r="6773" spans="1:17" ht="15" customHeight="1" x14ac:dyDescent="0.25">
      <c r="A6773" s="57">
        <v>19797</v>
      </c>
      <c r="B6773" s="57" t="s">
        <v>4861</v>
      </c>
      <c r="C6773" s="57" t="s">
        <v>4862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6"/>
        <v>0.67697800000000008</v>
      </c>
      <c r="I6773" s="57">
        <v>19</v>
      </c>
      <c r="J6773" s="57">
        <v>9</v>
      </c>
      <c r="K6773" s="57">
        <v>171</v>
      </c>
      <c r="L6773" s="57">
        <f t="shared" si="337"/>
        <v>0</v>
      </c>
      <c r="M6773" s="57">
        <f t="shared" si="338"/>
        <v>0</v>
      </c>
      <c r="N6773" s="57" t="s">
        <v>1557</v>
      </c>
      <c r="O6773" s="57" t="s">
        <v>1558</v>
      </c>
      <c r="P6773" s="57" t="s">
        <v>2231</v>
      </c>
      <c r="Q6773" s="57"/>
    </row>
    <row r="6774" spans="1:17" ht="15" customHeight="1" x14ac:dyDescent="0.25">
      <c r="A6774" s="57">
        <v>19799</v>
      </c>
      <c r="B6774" s="57" t="s">
        <v>4865</v>
      </c>
      <c r="C6774" s="57" t="s">
        <v>4866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9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40">G6774*F6774*D6774</f>
        <v>0</v>
      </c>
      <c r="M6774" s="57">
        <f t="shared" ref="M6774:M6809" si="341">H6774*F6774*D6774</f>
        <v>0</v>
      </c>
      <c r="N6774" s="57" t="s">
        <v>1557</v>
      </c>
      <c r="O6774" s="57" t="s">
        <v>1558</v>
      </c>
      <c r="P6774" s="57" t="s">
        <v>2231</v>
      </c>
      <c r="Q6774" s="57"/>
    </row>
    <row r="6775" spans="1:17" ht="15" customHeight="1" x14ac:dyDescent="0.25">
      <c r="A6775" s="57">
        <v>5660</v>
      </c>
      <c r="B6775" s="57" t="s">
        <v>4795</v>
      </c>
      <c r="C6775" s="57" t="s">
        <v>4796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9"/>
        <v>0.67697800000000008</v>
      </c>
      <c r="I6775" s="57">
        <v>19</v>
      </c>
      <c r="J6775" s="57">
        <v>9</v>
      </c>
      <c r="K6775" s="57">
        <v>171</v>
      </c>
      <c r="L6775" s="57">
        <f t="shared" si="340"/>
        <v>0</v>
      </c>
      <c r="M6775" s="57">
        <f t="shared" si="341"/>
        <v>0</v>
      </c>
      <c r="N6775" s="57" t="s">
        <v>1557</v>
      </c>
      <c r="O6775" s="57" t="s">
        <v>1558</v>
      </c>
      <c r="P6775" s="57" t="s">
        <v>2231</v>
      </c>
      <c r="Q6775" s="57"/>
    </row>
    <row r="6776" spans="1:17" ht="15" customHeight="1" x14ac:dyDescent="0.3">
      <c r="A6776" s="55">
        <v>22864</v>
      </c>
      <c r="B6776" s="55" t="s">
        <v>1852</v>
      </c>
      <c r="C6776" s="55" t="s">
        <v>1853</v>
      </c>
      <c r="D6776" s="55"/>
      <c r="E6776" s="55">
        <v>22</v>
      </c>
      <c r="F6776" s="55">
        <v>12</v>
      </c>
      <c r="G6776" s="66">
        <v>1.4949000000000001</v>
      </c>
      <c r="H6776" s="66">
        <f t="shared" si="339"/>
        <v>1.8237780000000001</v>
      </c>
      <c r="I6776" s="55">
        <v>12</v>
      </c>
      <c r="J6776" s="55">
        <v>5</v>
      </c>
      <c r="K6776" s="55">
        <v>60</v>
      </c>
      <c r="L6776" s="55">
        <f t="shared" si="340"/>
        <v>0</v>
      </c>
      <c r="M6776" s="55">
        <f t="shared" si="341"/>
        <v>0</v>
      </c>
      <c r="N6776" s="55" t="s">
        <v>1557</v>
      </c>
      <c r="O6776" s="55" t="s">
        <v>1616</v>
      </c>
      <c r="P6776" s="53"/>
      <c r="Q6776" s="53"/>
    </row>
    <row r="6777" spans="1:17" ht="15" customHeight="1" x14ac:dyDescent="0.3">
      <c r="A6777" s="55">
        <v>22865</v>
      </c>
      <c r="B6777" s="55" t="s">
        <v>1854</v>
      </c>
      <c r="C6777" s="55" t="s">
        <v>1855</v>
      </c>
      <c r="D6777" s="55"/>
      <c r="E6777" s="55">
        <v>22</v>
      </c>
      <c r="F6777" s="55">
        <v>12</v>
      </c>
      <c r="G6777" s="66">
        <v>1.8549</v>
      </c>
      <c r="H6777" s="66">
        <f t="shared" si="339"/>
        <v>2.2629779999999999</v>
      </c>
      <c r="I6777" s="55">
        <v>8</v>
      </c>
      <c r="J6777" s="55">
        <v>5</v>
      </c>
      <c r="K6777" s="55">
        <v>40</v>
      </c>
      <c r="L6777" s="55">
        <f t="shared" si="340"/>
        <v>0</v>
      </c>
      <c r="M6777" s="55">
        <f t="shared" si="341"/>
        <v>0</v>
      </c>
      <c r="N6777" s="55" t="s">
        <v>1557</v>
      </c>
      <c r="O6777" s="55" t="s">
        <v>1616</v>
      </c>
      <c r="P6777" s="53"/>
      <c r="Q6777" s="53"/>
    </row>
    <row r="6778" spans="1:17" ht="15" customHeight="1" x14ac:dyDescent="0.3">
      <c r="A6778" s="55">
        <v>22850</v>
      </c>
      <c r="B6778" s="55" t="s">
        <v>1856</v>
      </c>
      <c r="C6778" s="55" t="s">
        <v>1857</v>
      </c>
      <c r="D6778" s="55"/>
      <c r="E6778" s="55">
        <v>22</v>
      </c>
      <c r="F6778" s="55">
        <v>50</v>
      </c>
      <c r="G6778" s="66">
        <v>0.38490000000000002</v>
      </c>
      <c r="H6778" s="66">
        <f t="shared" si="339"/>
        <v>0.46957800000000005</v>
      </c>
      <c r="I6778" s="55">
        <v>66</v>
      </c>
      <c r="J6778" s="55">
        <v>3</v>
      </c>
      <c r="K6778" s="55">
        <v>198</v>
      </c>
      <c r="L6778" s="55">
        <f t="shared" si="340"/>
        <v>0</v>
      </c>
      <c r="M6778" s="55">
        <f t="shared" si="341"/>
        <v>0</v>
      </c>
      <c r="N6778" s="55" t="s">
        <v>1557</v>
      </c>
      <c r="O6778" s="55" t="s">
        <v>1747</v>
      </c>
      <c r="P6778" s="53"/>
      <c r="Q6778" s="53"/>
    </row>
    <row r="6779" spans="1:17" ht="15" customHeight="1" x14ac:dyDescent="0.3">
      <c r="A6779" s="55">
        <v>16646</v>
      </c>
      <c r="B6779" s="55" t="s">
        <v>1858</v>
      </c>
      <c r="C6779" s="55" t="s">
        <v>1859</v>
      </c>
      <c r="D6779" s="55"/>
      <c r="E6779" s="55">
        <v>22</v>
      </c>
      <c r="F6779" s="55">
        <v>50</v>
      </c>
      <c r="G6779" s="66">
        <v>0.38490000000000002</v>
      </c>
      <c r="H6779" s="66">
        <f t="shared" si="339"/>
        <v>0.46957800000000005</v>
      </c>
      <c r="I6779" s="55">
        <v>66</v>
      </c>
      <c r="J6779" s="55">
        <v>5</v>
      </c>
      <c r="K6779" s="55">
        <v>330</v>
      </c>
      <c r="L6779" s="55">
        <f t="shared" si="340"/>
        <v>0</v>
      </c>
      <c r="M6779" s="55">
        <f t="shared" si="341"/>
        <v>0</v>
      </c>
      <c r="N6779" s="55" t="s">
        <v>1557</v>
      </c>
      <c r="O6779" s="55" t="s">
        <v>1747</v>
      </c>
      <c r="P6779" s="53"/>
      <c r="Q6779" s="53"/>
    </row>
    <row r="6780" spans="1:17" ht="15" customHeight="1" x14ac:dyDescent="0.3">
      <c r="A6780" s="55">
        <v>16647</v>
      </c>
      <c r="B6780" s="55" t="s">
        <v>1860</v>
      </c>
      <c r="C6780" s="55" t="s">
        <v>1861</v>
      </c>
      <c r="D6780" s="55"/>
      <c r="E6780" s="55">
        <v>22</v>
      </c>
      <c r="F6780" s="55">
        <v>50</v>
      </c>
      <c r="G6780" s="66">
        <v>0.38490000000000002</v>
      </c>
      <c r="H6780" s="66">
        <f t="shared" si="339"/>
        <v>0.46957800000000005</v>
      </c>
      <c r="I6780" s="55">
        <v>66</v>
      </c>
      <c r="J6780" s="55">
        <v>5</v>
      </c>
      <c r="K6780" s="55">
        <v>330</v>
      </c>
      <c r="L6780" s="55">
        <f t="shared" si="340"/>
        <v>0</v>
      </c>
      <c r="M6780" s="55">
        <f t="shared" si="341"/>
        <v>0</v>
      </c>
      <c r="N6780" s="55" t="s">
        <v>1557</v>
      </c>
      <c r="O6780" s="55" t="s">
        <v>1747</v>
      </c>
      <c r="P6780" s="53"/>
      <c r="Q6780" s="53"/>
    </row>
    <row r="6781" spans="1:17" ht="15" customHeight="1" x14ac:dyDescent="0.3">
      <c r="A6781" s="55">
        <v>16658</v>
      </c>
      <c r="B6781" s="55" t="s">
        <v>1862</v>
      </c>
      <c r="C6781" s="55" t="s">
        <v>1863</v>
      </c>
      <c r="D6781" s="55"/>
      <c r="E6781" s="55">
        <v>22</v>
      </c>
      <c r="F6781" s="55">
        <v>7</v>
      </c>
      <c r="G6781" s="66">
        <v>1.5949000000000002</v>
      </c>
      <c r="H6781" s="66">
        <f t="shared" si="339"/>
        <v>1.9457780000000002</v>
      </c>
      <c r="I6781" s="55">
        <v>40</v>
      </c>
      <c r="J6781" s="55">
        <v>7</v>
      </c>
      <c r="K6781" s="55">
        <v>280</v>
      </c>
      <c r="L6781" s="55">
        <f t="shared" si="340"/>
        <v>0</v>
      </c>
      <c r="M6781" s="55">
        <f t="shared" si="341"/>
        <v>0</v>
      </c>
      <c r="N6781" s="55" t="s">
        <v>1557</v>
      </c>
      <c r="O6781" s="55" t="s">
        <v>1747</v>
      </c>
      <c r="P6781" s="53"/>
      <c r="Q6781" s="53"/>
    </row>
    <row r="6782" spans="1:17" ht="15" customHeight="1" x14ac:dyDescent="0.3">
      <c r="A6782" s="55">
        <v>16657</v>
      </c>
      <c r="B6782" s="55" t="s">
        <v>1864</v>
      </c>
      <c r="C6782" s="55" t="s">
        <v>1865</v>
      </c>
      <c r="D6782" s="55"/>
      <c r="E6782" s="55">
        <v>22</v>
      </c>
      <c r="F6782" s="55">
        <v>7</v>
      </c>
      <c r="G6782" s="66">
        <v>1.5949000000000002</v>
      </c>
      <c r="H6782" s="66">
        <f t="shared" si="339"/>
        <v>1.9457780000000002</v>
      </c>
      <c r="I6782" s="55">
        <v>40</v>
      </c>
      <c r="J6782" s="55">
        <v>7</v>
      </c>
      <c r="K6782" s="55">
        <v>280</v>
      </c>
      <c r="L6782" s="55">
        <f t="shared" si="340"/>
        <v>0</v>
      </c>
      <c r="M6782" s="55">
        <f t="shared" si="341"/>
        <v>0</v>
      </c>
      <c r="N6782" s="55" t="s">
        <v>1557</v>
      </c>
      <c r="O6782" s="55" t="s">
        <v>1747</v>
      </c>
      <c r="P6782" s="53"/>
      <c r="Q6782" s="53"/>
    </row>
    <row r="6783" spans="1:17" ht="15" customHeight="1" x14ac:dyDescent="0.3">
      <c r="A6783" s="55">
        <v>22851</v>
      </c>
      <c r="B6783" s="55" t="s">
        <v>1866</v>
      </c>
      <c r="C6783" s="55" t="s">
        <v>1867</v>
      </c>
      <c r="D6783" s="55"/>
      <c r="E6783" s="55">
        <v>22</v>
      </c>
      <c r="F6783" s="55">
        <v>13</v>
      </c>
      <c r="G6783" s="66">
        <v>2.0548999999999999</v>
      </c>
      <c r="H6783" s="66">
        <f t="shared" si="339"/>
        <v>2.5069780000000002</v>
      </c>
      <c r="I6783" s="55">
        <v>30</v>
      </c>
      <c r="J6783" s="55">
        <v>4</v>
      </c>
      <c r="K6783" s="55">
        <v>120</v>
      </c>
      <c r="L6783" s="55">
        <f t="shared" si="340"/>
        <v>0</v>
      </c>
      <c r="M6783" s="55">
        <f t="shared" si="341"/>
        <v>0</v>
      </c>
      <c r="N6783" s="55" t="s">
        <v>1557</v>
      </c>
      <c r="O6783" s="55" t="s">
        <v>1616</v>
      </c>
      <c r="P6783" s="53"/>
      <c r="Q6783" s="53"/>
    </row>
    <row r="6784" spans="1:17" ht="15" customHeight="1" x14ac:dyDescent="0.25">
      <c r="A6784" s="57">
        <v>16648</v>
      </c>
      <c r="B6784" s="57" t="s">
        <v>4855</v>
      </c>
      <c r="C6784" s="57" t="s">
        <v>4856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9"/>
        <v>0.92097800000000007</v>
      </c>
      <c r="I6784" s="57">
        <v>60</v>
      </c>
      <c r="J6784" s="57">
        <v>6</v>
      </c>
      <c r="K6784" s="57">
        <v>360</v>
      </c>
      <c r="L6784" s="57">
        <f t="shared" si="340"/>
        <v>0</v>
      </c>
      <c r="M6784" s="57">
        <f t="shared" si="341"/>
        <v>0</v>
      </c>
      <c r="N6784" s="57" t="s">
        <v>1557</v>
      </c>
      <c r="O6784" s="57" t="s">
        <v>1868</v>
      </c>
      <c r="P6784" s="57" t="s">
        <v>2231</v>
      </c>
      <c r="Q6784" s="57"/>
    </row>
    <row r="6785" spans="1:17" ht="15" customHeight="1" x14ac:dyDescent="0.25">
      <c r="A6785" s="57">
        <v>16689</v>
      </c>
      <c r="B6785" s="57" t="s">
        <v>4859</v>
      </c>
      <c r="C6785" s="57" t="s">
        <v>4860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9"/>
        <v>0.92097800000000007</v>
      </c>
      <c r="I6785" s="57">
        <v>60</v>
      </c>
      <c r="J6785" s="57">
        <v>6</v>
      </c>
      <c r="K6785" s="57">
        <v>360</v>
      </c>
      <c r="L6785" s="57">
        <f t="shared" si="340"/>
        <v>0</v>
      </c>
      <c r="M6785" s="57">
        <f t="shared" si="341"/>
        <v>0</v>
      </c>
      <c r="N6785" s="57" t="s">
        <v>1557</v>
      </c>
      <c r="O6785" s="57" t="s">
        <v>1868</v>
      </c>
      <c r="P6785" s="57" t="s">
        <v>2231</v>
      </c>
      <c r="Q6785" s="57"/>
    </row>
    <row r="6786" spans="1:17" ht="15" customHeight="1" x14ac:dyDescent="0.25">
      <c r="A6786" s="57">
        <v>16649</v>
      </c>
      <c r="B6786" s="57" t="s">
        <v>4857</v>
      </c>
      <c r="C6786" s="57" t="s">
        <v>4858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9"/>
        <v>0.92097800000000007</v>
      </c>
      <c r="I6786" s="57">
        <v>60</v>
      </c>
      <c r="J6786" s="57">
        <v>6</v>
      </c>
      <c r="K6786" s="57">
        <v>360</v>
      </c>
      <c r="L6786" s="57">
        <f t="shared" si="340"/>
        <v>0</v>
      </c>
      <c r="M6786" s="57">
        <f t="shared" si="341"/>
        <v>0</v>
      </c>
      <c r="N6786" s="57" t="s">
        <v>1557</v>
      </c>
      <c r="O6786" s="57" t="s">
        <v>1868</v>
      </c>
      <c r="P6786" s="57" t="s">
        <v>2231</v>
      </c>
      <c r="Q6786" s="57"/>
    </row>
    <row r="6787" spans="1:17" ht="15" customHeight="1" x14ac:dyDescent="0.25">
      <c r="A6787" s="57">
        <v>22361</v>
      </c>
      <c r="B6787" s="57" t="s">
        <v>4891</v>
      </c>
      <c r="C6787" s="57" t="s">
        <v>4892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9"/>
        <v>1.5309780000000002</v>
      </c>
      <c r="I6787" s="57">
        <v>31</v>
      </c>
      <c r="J6787" s="57">
        <v>4</v>
      </c>
      <c r="K6787" s="57">
        <v>124</v>
      </c>
      <c r="L6787" s="57">
        <f t="shared" si="340"/>
        <v>0</v>
      </c>
      <c r="M6787" s="57">
        <f t="shared" si="341"/>
        <v>0</v>
      </c>
      <c r="N6787" s="57" t="s">
        <v>1557</v>
      </c>
      <c r="O6787" s="57" t="s">
        <v>1616</v>
      </c>
      <c r="P6787" s="57" t="s">
        <v>2231</v>
      </c>
      <c r="Q6787" s="57"/>
    </row>
    <row r="6788" spans="1:17" ht="15" customHeight="1" x14ac:dyDescent="0.3">
      <c r="A6788" s="55">
        <v>22359</v>
      </c>
      <c r="B6788" s="55" t="s">
        <v>1869</v>
      </c>
      <c r="C6788" s="55" t="s">
        <v>1870</v>
      </c>
      <c r="D6788" s="55"/>
      <c r="E6788" s="55">
        <v>22</v>
      </c>
      <c r="F6788" s="55">
        <v>24</v>
      </c>
      <c r="G6788" s="66">
        <v>1.6948999999999999</v>
      </c>
      <c r="H6788" s="66">
        <f t="shared" si="339"/>
        <v>2.0677779999999997</v>
      </c>
      <c r="I6788" s="55">
        <v>31</v>
      </c>
      <c r="J6788" s="55">
        <v>4</v>
      </c>
      <c r="K6788" s="55">
        <v>124</v>
      </c>
      <c r="L6788" s="55">
        <f t="shared" si="340"/>
        <v>0</v>
      </c>
      <c r="M6788" s="55">
        <f t="shared" si="341"/>
        <v>0</v>
      </c>
      <c r="N6788" s="55" t="s">
        <v>1557</v>
      </c>
      <c r="O6788" s="55" t="s">
        <v>1616</v>
      </c>
      <c r="P6788" s="53"/>
      <c r="Q6788" s="53"/>
    </row>
    <row r="6789" spans="1:17" ht="15" customHeight="1" x14ac:dyDescent="0.3">
      <c r="A6789" s="55">
        <v>22360</v>
      </c>
      <c r="B6789" s="55" t="s">
        <v>1871</v>
      </c>
      <c r="C6789" s="55" t="s">
        <v>1872</v>
      </c>
      <c r="D6789" s="55"/>
      <c r="E6789" s="55">
        <v>22</v>
      </c>
      <c r="F6789" s="55">
        <v>20</v>
      </c>
      <c r="G6789" s="66">
        <v>0.95489999999999997</v>
      </c>
      <c r="H6789" s="66">
        <f t="shared" si="339"/>
        <v>1.1649780000000001</v>
      </c>
      <c r="I6789" s="55">
        <v>32</v>
      </c>
      <c r="J6789" s="55">
        <v>5</v>
      </c>
      <c r="K6789" s="55">
        <v>160</v>
      </c>
      <c r="L6789" s="55">
        <f t="shared" si="340"/>
        <v>0</v>
      </c>
      <c r="M6789" s="55">
        <f t="shared" si="341"/>
        <v>0</v>
      </c>
      <c r="N6789" s="55" t="s">
        <v>1557</v>
      </c>
      <c r="O6789" s="55" t="s">
        <v>1616</v>
      </c>
      <c r="P6789" s="53"/>
      <c r="Q6789" s="53"/>
    </row>
    <row r="6790" spans="1:17" ht="15" customHeight="1" x14ac:dyDescent="0.3">
      <c r="A6790" s="55">
        <v>16625</v>
      </c>
      <c r="B6790" s="55" t="s">
        <v>1873</v>
      </c>
      <c r="C6790" s="55" t="s">
        <v>1874</v>
      </c>
      <c r="D6790" s="55"/>
      <c r="E6790" s="55">
        <v>22</v>
      </c>
      <c r="F6790" s="55">
        <v>4</v>
      </c>
      <c r="G6790" s="66">
        <v>1.1549</v>
      </c>
      <c r="H6790" s="66">
        <f t="shared" si="339"/>
        <v>1.4089780000000001</v>
      </c>
      <c r="I6790" s="55">
        <v>21</v>
      </c>
      <c r="J6790" s="55">
        <v>6</v>
      </c>
      <c r="K6790" s="55">
        <v>126</v>
      </c>
      <c r="L6790" s="55">
        <f t="shared" si="340"/>
        <v>0</v>
      </c>
      <c r="M6790" s="55">
        <f t="shared" si="341"/>
        <v>0</v>
      </c>
      <c r="N6790" s="55" t="s">
        <v>1557</v>
      </c>
      <c r="O6790" s="55" t="s">
        <v>1616</v>
      </c>
      <c r="P6790" s="53"/>
      <c r="Q6790" s="53"/>
    </row>
    <row r="6791" spans="1:17" ht="15" customHeight="1" x14ac:dyDescent="0.3">
      <c r="A6791" s="55">
        <v>16677</v>
      </c>
      <c r="B6791" s="55" t="s">
        <v>1875</v>
      </c>
      <c r="C6791" s="55" t="s">
        <v>1876</v>
      </c>
      <c r="D6791" s="55"/>
      <c r="E6791" s="55">
        <v>22</v>
      </c>
      <c r="F6791" s="55">
        <v>6</v>
      </c>
      <c r="G6791" s="66">
        <v>1.2548999999999999</v>
      </c>
      <c r="H6791" s="66">
        <f t="shared" si="339"/>
        <v>1.530978</v>
      </c>
      <c r="I6791" s="55">
        <v>12</v>
      </c>
      <c r="J6791" s="55">
        <v>7</v>
      </c>
      <c r="K6791" s="55">
        <v>84</v>
      </c>
      <c r="L6791" s="55">
        <f t="shared" si="340"/>
        <v>0</v>
      </c>
      <c r="M6791" s="55">
        <f t="shared" si="341"/>
        <v>0</v>
      </c>
      <c r="N6791" s="55" t="s">
        <v>1557</v>
      </c>
      <c r="O6791" s="55" t="s">
        <v>1616</v>
      </c>
      <c r="P6791" s="53"/>
      <c r="Q6791" s="53"/>
    </row>
    <row r="6792" spans="1:17" ht="15" customHeight="1" x14ac:dyDescent="0.3">
      <c r="A6792" s="55">
        <v>16659</v>
      </c>
      <c r="B6792" s="55" t="s">
        <v>1877</v>
      </c>
      <c r="C6792" s="55" t="s">
        <v>1878</v>
      </c>
      <c r="D6792" s="55"/>
      <c r="E6792" s="55">
        <v>22</v>
      </c>
      <c r="F6792" s="55">
        <v>8</v>
      </c>
      <c r="G6792" s="66">
        <v>0.82489999999999997</v>
      </c>
      <c r="H6792" s="66">
        <f t="shared" si="339"/>
        <v>1.006378</v>
      </c>
      <c r="I6792" s="55">
        <v>48</v>
      </c>
      <c r="J6792" s="55">
        <v>6</v>
      </c>
      <c r="K6792" s="55">
        <v>288</v>
      </c>
      <c r="L6792" s="55">
        <f t="shared" si="340"/>
        <v>0</v>
      </c>
      <c r="M6792" s="55">
        <f t="shared" si="341"/>
        <v>0</v>
      </c>
      <c r="N6792" s="55" t="s">
        <v>1557</v>
      </c>
      <c r="O6792" s="55" t="s">
        <v>1868</v>
      </c>
      <c r="P6792" s="53"/>
      <c r="Q6792" s="53"/>
    </row>
    <row r="6793" spans="1:17" ht="15" customHeight="1" x14ac:dyDescent="0.3">
      <c r="A6793" s="55">
        <v>16660</v>
      </c>
      <c r="B6793" s="55" t="s">
        <v>1879</v>
      </c>
      <c r="C6793" s="55" t="s">
        <v>1880</v>
      </c>
      <c r="D6793" s="55"/>
      <c r="E6793" s="55">
        <v>22</v>
      </c>
      <c r="F6793" s="55">
        <v>8</v>
      </c>
      <c r="G6793" s="66">
        <v>0.82489999999999997</v>
      </c>
      <c r="H6793" s="66">
        <f t="shared" si="339"/>
        <v>1.006378</v>
      </c>
      <c r="I6793" s="55">
        <v>48</v>
      </c>
      <c r="J6793" s="55">
        <v>6</v>
      </c>
      <c r="K6793" s="55">
        <v>288</v>
      </c>
      <c r="L6793" s="55">
        <f t="shared" si="340"/>
        <v>0</v>
      </c>
      <c r="M6793" s="55">
        <f t="shared" si="341"/>
        <v>0</v>
      </c>
      <c r="N6793" s="55" t="s">
        <v>1557</v>
      </c>
      <c r="O6793" s="55" t="s">
        <v>1868</v>
      </c>
      <c r="P6793" s="53"/>
      <c r="Q6793" s="53"/>
    </row>
    <row r="6794" spans="1:17" ht="15" customHeight="1" x14ac:dyDescent="0.3">
      <c r="A6794" s="55">
        <v>16626</v>
      </c>
      <c r="B6794" s="55" t="s">
        <v>1881</v>
      </c>
      <c r="C6794" s="55" t="s">
        <v>1882</v>
      </c>
      <c r="D6794" s="55"/>
      <c r="E6794" s="55">
        <v>22</v>
      </c>
      <c r="F6794" s="55">
        <v>6</v>
      </c>
      <c r="G6794" s="66">
        <v>4.5548999999999999</v>
      </c>
      <c r="H6794" s="66">
        <f t="shared" si="339"/>
        <v>5.556978</v>
      </c>
      <c r="I6794" s="55">
        <v>8</v>
      </c>
      <c r="J6794" s="55">
        <v>4</v>
      </c>
      <c r="K6794" s="55">
        <v>32</v>
      </c>
      <c r="L6794" s="55">
        <f t="shared" si="340"/>
        <v>0</v>
      </c>
      <c r="M6794" s="55">
        <f t="shared" si="341"/>
        <v>0</v>
      </c>
      <c r="N6794" s="55" t="s">
        <v>1557</v>
      </c>
      <c r="O6794" s="55" t="s">
        <v>1616</v>
      </c>
      <c r="P6794" s="53"/>
      <c r="Q6794" s="53"/>
    </row>
    <row r="6795" spans="1:17" ht="15" customHeight="1" x14ac:dyDescent="0.3">
      <c r="A6795" s="55">
        <v>16623</v>
      </c>
      <c r="B6795" s="55" t="s">
        <v>1883</v>
      </c>
      <c r="C6795" s="55" t="s">
        <v>1884</v>
      </c>
      <c r="D6795" s="55"/>
      <c r="E6795" s="55">
        <v>22</v>
      </c>
      <c r="F6795" s="55">
        <v>6</v>
      </c>
      <c r="G6795" s="66">
        <v>1.0949</v>
      </c>
      <c r="H6795" s="66">
        <f t="shared" si="339"/>
        <v>1.3357779999999999</v>
      </c>
      <c r="I6795" s="55">
        <v>43</v>
      </c>
      <c r="J6795" s="55">
        <v>6</v>
      </c>
      <c r="K6795" s="55">
        <v>258</v>
      </c>
      <c r="L6795" s="55">
        <f t="shared" si="340"/>
        <v>0</v>
      </c>
      <c r="M6795" s="55">
        <f t="shared" si="341"/>
        <v>0</v>
      </c>
      <c r="N6795" s="55" t="s">
        <v>1557</v>
      </c>
      <c r="O6795" s="55" t="s">
        <v>1616</v>
      </c>
      <c r="P6795" s="53"/>
      <c r="Q6795" s="53"/>
    </row>
    <row r="6796" spans="1:17" ht="15" customHeight="1" x14ac:dyDescent="0.3">
      <c r="A6796" s="55">
        <v>16662</v>
      </c>
      <c r="B6796" s="55" t="s">
        <v>1885</v>
      </c>
      <c r="C6796" s="55" t="s">
        <v>1886</v>
      </c>
      <c r="D6796" s="55"/>
      <c r="E6796" s="55">
        <v>22</v>
      </c>
      <c r="F6796" s="55">
        <v>8</v>
      </c>
      <c r="G6796" s="66">
        <v>0.65490000000000004</v>
      </c>
      <c r="H6796" s="66">
        <f t="shared" si="339"/>
        <v>0.79897800000000008</v>
      </c>
      <c r="I6796" s="55">
        <v>48</v>
      </c>
      <c r="J6796" s="55">
        <v>4</v>
      </c>
      <c r="K6796" s="55">
        <v>192</v>
      </c>
      <c r="L6796" s="55">
        <f t="shared" si="340"/>
        <v>0</v>
      </c>
      <c r="M6796" s="55">
        <f t="shared" si="341"/>
        <v>0</v>
      </c>
      <c r="N6796" s="55" t="s">
        <v>1557</v>
      </c>
      <c r="O6796" s="55" t="s">
        <v>1868</v>
      </c>
      <c r="P6796" s="53"/>
      <c r="Q6796" s="53"/>
    </row>
    <row r="6797" spans="1:17" ht="15" customHeight="1" x14ac:dyDescent="0.3">
      <c r="A6797" s="55">
        <v>16661</v>
      </c>
      <c r="B6797" s="55" t="s">
        <v>1887</v>
      </c>
      <c r="C6797" s="55" t="s">
        <v>1888</v>
      </c>
      <c r="D6797" s="55"/>
      <c r="E6797" s="55">
        <v>22</v>
      </c>
      <c r="F6797" s="55">
        <v>8</v>
      </c>
      <c r="G6797" s="66">
        <v>0.65490000000000004</v>
      </c>
      <c r="H6797" s="66">
        <f t="shared" si="339"/>
        <v>0.79897800000000008</v>
      </c>
      <c r="I6797" s="55">
        <v>48</v>
      </c>
      <c r="J6797" s="55">
        <v>4</v>
      </c>
      <c r="K6797" s="55">
        <v>192</v>
      </c>
      <c r="L6797" s="55">
        <f t="shared" si="340"/>
        <v>0</v>
      </c>
      <c r="M6797" s="55">
        <f t="shared" si="341"/>
        <v>0</v>
      </c>
      <c r="N6797" s="55" t="s">
        <v>1557</v>
      </c>
      <c r="O6797" s="55" t="s">
        <v>1868</v>
      </c>
      <c r="P6797" s="53"/>
      <c r="Q6797" s="53"/>
    </row>
    <row r="6798" spans="1:17" ht="15" customHeight="1" x14ac:dyDescent="0.3">
      <c r="A6798" s="55">
        <v>13896</v>
      </c>
      <c r="B6798" s="55" t="s">
        <v>1889</v>
      </c>
      <c r="C6798" s="55" t="s">
        <v>1890</v>
      </c>
      <c r="D6798" s="55"/>
      <c r="E6798" s="55">
        <v>22</v>
      </c>
      <c r="F6798" s="55">
        <v>14</v>
      </c>
      <c r="G6798" s="66">
        <v>1.3549</v>
      </c>
      <c r="H6798" s="66">
        <f t="shared" si="339"/>
        <v>1.6529780000000001</v>
      </c>
      <c r="I6798" s="55">
        <v>8</v>
      </c>
      <c r="J6798" s="55">
        <v>10</v>
      </c>
      <c r="K6798" s="55">
        <v>80</v>
      </c>
      <c r="L6798" s="55">
        <f t="shared" si="340"/>
        <v>0</v>
      </c>
      <c r="M6798" s="55">
        <f t="shared" si="341"/>
        <v>0</v>
      </c>
      <c r="N6798" s="55" t="s">
        <v>1557</v>
      </c>
      <c r="O6798" s="55" t="s">
        <v>1558</v>
      </c>
      <c r="P6798" s="53"/>
      <c r="Q6798" s="53"/>
    </row>
    <row r="6799" spans="1:17" ht="15" customHeight="1" x14ac:dyDescent="0.3">
      <c r="A6799" s="55">
        <v>5667</v>
      </c>
      <c r="B6799" s="55" t="s">
        <v>1891</v>
      </c>
      <c r="C6799" s="55" t="s">
        <v>1892</v>
      </c>
      <c r="D6799" s="55"/>
      <c r="E6799" s="55">
        <v>22</v>
      </c>
      <c r="F6799" s="55">
        <v>14</v>
      </c>
      <c r="G6799" s="66">
        <v>1.3549</v>
      </c>
      <c r="H6799" s="66">
        <f t="shared" si="339"/>
        <v>1.6529780000000001</v>
      </c>
      <c r="I6799" s="55">
        <v>8</v>
      </c>
      <c r="J6799" s="55">
        <v>10</v>
      </c>
      <c r="K6799" s="55">
        <v>80</v>
      </c>
      <c r="L6799" s="55">
        <f t="shared" si="340"/>
        <v>0</v>
      </c>
      <c r="M6799" s="55">
        <f t="shared" si="341"/>
        <v>0</v>
      </c>
      <c r="N6799" s="55" t="s">
        <v>1557</v>
      </c>
      <c r="O6799" s="55" t="s">
        <v>1558</v>
      </c>
      <c r="P6799" s="53"/>
      <c r="Q6799" s="53"/>
    </row>
    <row r="6800" spans="1:17" ht="15" customHeight="1" x14ac:dyDescent="0.3">
      <c r="A6800" s="55">
        <v>22155</v>
      </c>
      <c r="B6800" s="55" t="s">
        <v>1893</v>
      </c>
      <c r="C6800" s="55" t="s">
        <v>1894</v>
      </c>
      <c r="D6800" s="55"/>
      <c r="E6800" s="55">
        <v>22</v>
      </c>
      <c r="F6800" s="55">
        <v>6</v>
      </c>
      <c r="G6800" s="66">
        <v>4.0949</v>
      </c>
      <c r="H6800" s="66">
        <f t="shared" si="339"/>
        <v>4.9957779999999996</v>
      </c>
      <c r="I6800" s="55">
        <v>8</v>
      </c>
      <c r="J6800" s="55">
        <v>4</v>
      </c>
      <c r="K6800" s="55">
        <v>32</v>
      </c>
      <c r="L6800" s="55">
        <f t="shared" si="340"/>
        <v>0</v>
      </c>
      <c r="M6800" s="55">
        <f t="shared" si="341"/>
        <v>0</v>
      </c>
      <c r="N6800" s="55" t="s">
        <v>1557</v>
      </c>
      <c r="O6800" s="55" t="s">
        <v>1558</v>
      </c>
      <c r="P6800" s="53"/>
      <c r="Q6800" s="53"/>
    </row>
    <row r="6801" spans="1:17" ht="15" customHeight="1" x14ac:dyDescent="0.3">
      <c r="A6801" s="55">
        <v>22156</v>
      </c>
      <c r="B6801" s="55" t="s">
        <v>1895</v>
      </c>
      <c r="C6801" s="55" t="s">
        <v>1896</v>
      </c>
      <c r="D6801" s="55"/>
      <c r="E6801" s="55">
        <v>22</v>
      </c>
      <c r="F6801" s="55">
        <v>6</v>
      </c>
      <c r="G6801" s="66">
        <v>4.0949</v>
      </c>
      <c r="H6801" s="66">
        <f t="shared" si="339"/>
        <v>4.9957779999999996</v>
      </c>
      <c r="I6801" s="55">
        <v>8</v>
      </c>
      <c r="J6801" s="55">
        <v>4</v>
      </c>
      <c r="K6801" s="55">
        <v>32</v>
      </c>
      <c r="L6801" s="55">
        <f t="shared" si="340"/>
        <v>0</v>
      </c>
      <c r="M6801" s="55">
        <f t="shared" si="341"/>
        <v>0</v>
      </c>
      <c r="N6801" s="55" t="s">
        <v>1557</v>
      </c>
      <c r="O6801" s="55" t="s">
        <v>1558</v>
      </c>
      <c r="P6801" s="53"/>
      <c r="Q6801" s="53"/>
    </row>
    <row r="6802" spans="1:17" ht="15" customHeight="1" x14ac:dyDescent="0.3">
      <c r="A6802" s="55">
        <v>14171</v>
      </c>
      <c r="B6802" s="55" t="s">
        <v>1897</v>
      </c>
      <c r="C6802" s="55" t="s">
        <v>1898</v>
      </c>
      <c r="D6802" s="55"/>
      <c r="E6802" s="55">
        <v>22</v>
      </c>
      <c r="F6802" s="55">
        <v>14</v>
      </c>
      <c r="G6802" s="66">
        <v>1.3549</v>
      </c>
      <c r="H6802" s="66">
        <f t="shared" si="339"/>
        <v>1.6529780000000001</v>
      </c>
      <c r="I6802" s="55">
        <v>8</v>
      </c>
      <c r="J6802" s="55">
        <v>10</v>
      </c>
      <c r="K6802" s="55">
        <v>80</v>
      </c>
      <c r="L6802" s="55">
        <f t="shared" si="340"/>
        <v>0</v>
      </c>
      <c r="M6802" s="55">
        <f t="shared" si="341"/>
        <v>0</v>
      </c>
      <c r="N6802" s="55" t="s">
        <v>1557</v>
      </c>
      <c r="O6802" s="55" t="s">
        <v>1604</v>
      </c>
      <c r="P6802" s="53"/>
      <c r="Q6802" s="53"/>
    </row>
    <row r="6803" spans="1:17" ht="15" customHeight="1" x14ac:dyDescent="0.3">
      <c r="A6803" s="55">
        <v>19792</v>
      </c>
      <c r="B6803" s="55" t="s">
        <v>1899</v>
      </c>
      <c r="C6803" s="55" t="s">
        <v>1900</v>
      </c>
      <c r="D6803" s="55"/>
      <c r="E6803" s="55">
        <v>22</v>
      </c>
      <c r="F6803" s="55">
        <v>12</v>
      </c>
      <c r="G6803" s="66">
        <v>1.7549000000000001</v>
      </c>
      <c r="H6803" s="66">
        <f t="shared" si="339"/>
        <v>2.140978</v>
      </c>
      <c r="I6803" s="55">
        <v>12</v>
      </c>
      <c r="J6803" s="55">
        <v>7</v>
      </c>
      <c r="K6803" s="55">
        <v>84</v>
      </c>
      <c r="L6803" s="55">
        <f t="shared" si="340"/>
        <v>0</v>
      </c>
      <c r="M6803" s="55">
        <f t="shared" si="341"/>
        <v>0</v>
      </c>
      <c r="N6803" s="55" t="s">
        <v>1557</v>
      </c>
      <c r="O6803" s="55" t="s">
        <v>1558</v>
      </c>
      <c r="P6803" s="53"/>
      <c r="Q6803" s="53"/>
    </row>
    <row r="6804" spans="1:17" ht="15" customHeight="1" x14ac:dyDescent="0.3">
      <c r="A6804" s="55">
        <v>19794</v>
      </c>
      <c r="B6804" s="55" t="s">
        <v>1901</v>
      </c>
      <c r="C6804" s="55" t="s">
        <v>1902</v>
      </c>
      <c r="D6804" s="55"/>
      <c r="E6804" s="55">
        <v>22</v>
      </c>
      <c r="F6804" s="55">
        <v>12</v>
      </c>
      <c r="G6804" s="66">
        <v>1.7549000000000001</v>
      </c>
      <c r="H6804" s="66">
        <f t="shared" si="339"/>
        <v>2.140978</v>
      </c>
      <c r="I6804" s="55">
        <v>12</v>
      </c>
      <c r="J6804" s="55">
        <v>7</v>
      </c>
      <c r="K6804" s="55">
        <v>84</v>
      </c>
      <c r="L6804" s="55">
        <f t="shared" si="340"/>
        <v>0</v>
      </c>
      <c r="M6804" s="55">
        <f t="shared" si="341"/>
        <v>0</v>
      </c>
      <c r="N6804" s="55" t="s">
        <v>1557</v>
      </c>
      <c r="O6804" s="55" t="s">
        <v>1558</v>
      </c>
      <c r="P6804" s="53"/>
      <c r="Q6804" s="53"/>
    </row>
    <row r="6805" spans="1:17" ht="15" customHeight="1" x14ac:dyDescent="0.3">
      <c r="A6805" s="55">
        <v>19796</v>
      </c>
      <c r="B6805" s="55" t="s">
        <v>1903</v>
      </c>
      <c r="C6805" s="55" t="s">
        <v>1904</v>
      </c>
      <c r="D6805" s="55"/>
      <c r="E6805" s="55">
        <v>22</v>
      </c>
      <c r="F6805" s="55">
        <v>13</v>
      </c>
      <c r="G6805" s="66">
        <v>1.6949000000000001</v>
      </c>
      <c r="H6805" s="66">
        <f t="shared" si="339"/>
        <v>2.0677780000000001</v>
      </c>
      <c r="I6805" s="55">
        <v>12</v>
      </c>
      <c r="J6805" s="55">
        <v>6</v>
      </c>
      <c r="K6805" s="55">
        <v>72</v>
      </c>
      <c r="L6805" s="55">
        <f t="shared" si="340"/>
        <v>0</v>
      </c>
      <c r="M6805" s="55">
        <f t="shared" si="341"/>
        <v>0</v>
      </c>
      <c r="N6805" s="55" t="s">
        <v>1557</v>
      </c>
      <c r="O6805" s="55" t="s">
        <v>1558</v>
      </c>
      <c r="P6805" s="53"/>
      <c r="Q6805" s="53"/>
    </row>
    <row r="6806" spans="1:17" ht="15" customHeight="1" x14ac:dyDescent="0.3">
      <c r="A6806" s="55">
        <v>19795</v>
      </c>
      <c r="B6806" s="55" t="s">
        <v>1905</v>
      </c>
      <c r="C6806" s="55" t="s">
        <v>1906</v>
      </c>
      <c r="D6806" s="55"/>
      <c r="E6806" s="55">
        <v>22</v>
      </c>
      <c r="F6806" s="55">
        <v>13</v>
      </c>
      <c r="G6806" s="66">
        <v>1.6949000000000001</v>
      </c>
      <c r="H6806" s="66">
        <f t="shared" si="339"/>
        <v>2.0677780000000001</v>
      </c>
      <c r="I6806" s="55">
        <v>12</v>
      </c>
      <c r="J6806" s="55">
        <v>6</v>
      </c>
      <c r="K6806" s="55">
        <v>72</v>
      </c>
      <c r="L6806" s="55">
        <f t="shared" si="340"/>
        <v>0</v>
      </c>
      <c r="M6806" s="55">
        <f t="shared" si="341"/>
        <v>0</v>
      </c>
      <c r="N6806" s="55" t="s">
        <v>1557</v>
      </c>
      <c r="O6806" s="55" t="s">
        <v>1558</v>
      </c>
      <c r="P6806" s="54"/>
      <c r="Q6806" s="54"/>
    </row>
    <row r="6807" spans="1:17" ht="15" customHeight="1" x14ac:dyDescent="0.3">
      <c r="A6807" s="55">
        <v>20625</v>
      </c>
      <c r="B6807" s="55" t="s">
        <v>1907</v>
      </c>
      <c r="C6807" s="55" t="s">
        <v>1908</v>
      </c>
      <c r="D6807" s="55"/>
      <c r="E6807" s="55">
        <v>22</v>
      </c>
      <c r="F6807" s="55">
        <v>16</v>
      </c>
      <c r="G6807" s="66">
        <v>0.75490000000000002</v>
      </c>
      <c r="H6807" s="66">
        <f t="shared" si="339"/>
        <v>0.92097800000000007</v>
      </c>
      <c r="I6807" s="55">
        <v>9</v>
      </c>
      <c r="J6807" s="55">
        <v>5</v>
      </c>
      <c r="K6807" s="55">
        <v>90</v>
      </c>
      <c r="L6807" s="55">
        <f t="shared" si="340"/>
        <v>0</v>
      </c>
      <c r="M6807" s="55">
        <f t="shared" si="341"/>
        <v>0</v>
      </c>
      <c r="N6807" s="55" t="s">
        <v>1557</v>
      </c>
      <c r="O6807" s="55" t="s">
        <v>1616</v>
      </c>
      <c r="P6807" s="53"/>
      <c r="Q6807" s="53"/>
    </row>
    <row r="6808" spans="1:17" ht="15" customHeight="1" x14ac:dyDescent="0.3">
      <c r="A6808" s="55">
        <v>22455</v>
      </c>
      <c r="B6808" s="55" t="s">
        <v>1909</v>
      </c>
      <c r="C6808" s="55" t="s">
        <v>1910</v>
      </c>
      <c r="D6808" s="55"/>
      <c r="E6808" s="55">
        <v>22</v>
      </c>
      <c r="F6808" s="55">
        <v>6</v>
      </c>
      <c r="G6808" s="66">
        <v>3.3948999999999998</v>
      </c>
      <c r="H6808" s="66">
        <f t="shared" si="339"/>
        <v>4.1417779999999995</v>
      </c>
      <c r="I6808" s="55">
        <v>6</v>
      </c>
      <c r="J6808" s="55">
        <v>36</v>
      </c>
      <c r="K6808" s="55">
        <v>216</v>
      </c>
      <c r="L6808" s="55">
        <f t="shared" si="340"/>
        <v>0</v>
      </c>
      <c r="M6808" s="55">
        <f t="shared" si="341"/>
        <v>0</v>
      </c>
      <c r="N6808" s="55" t="s">
        <v>1557</v>
      </c>
      <c r="O6808" s="55" t="s">
        <v>1616</v>
      </c>
      <c r="P6808" s="53"/>
      <c r="Q6808" s="53"/>
    </row>
    <row r="6809" spans="1:17" ht="15" customHeight="1" x14ac:dyDescent="0.3">
      <c r="A6809" s="55">
        <v>22454</v>
      </c>
      <c r="B6809" s="55" t="s">
        <v>1911</v>
      </c>
      <c r="C6809" s="55" t="s">
        <v>1912</v>
      </c>
      <c r="D6809" s="55"/>
      <c r="E6809" s="55">
        <v>22</v>
      </c>
      <c r="F6809" s="55">
        <v>6</v>
      </c>
      <c r="G6809" s="66">
        <v>3.3948999999999998</v>
      </c>
      <c r="H6809" s="66">
        <f t="shared" si="339"/>
        <v>4.1417779999999995</v>
      </c>
      <c r="I6809" s="55">
        <v>6</v>
      </c>
      <c r="J6809" s="55">
        <v>36</v>
      </c>
      <c r="K6809" s="55">
        <v>216</v>
      </c>
      <c r="L6809" s="55">
        <f t="shared" si="340"/>
        <v>0</v>
      </c>
      <c r="M6809" s="55">
        <f t="shared" si="341"/>
        <v>0</v>
      </c>
      <c r="N6809" s="55" t="s">
        <v>1557</v>
      </c>
      <c r="O6809" s="55" t="s">
        <v>1616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A6584:K6584"/>
    <mergeCell ref="A9:K9"/>
    <mergeCell ref="A1052:K1052"/>
    <mergeCell ref="A1383:K1383"/>
    <mergeCell ref="A2307:K2307"/>
    <mergeCell ref="A5410:K541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28">
    <cfRule type="duplicateValues" dxfId="319" priority="247"/>
    <cfRule type="duplicateValues" dxfId="318" priority="246"/>
    <cfRule type="duplicateValues" dxfId="317" priority="245"/>
  </conditionalFormatting>
  <conditionalFormatting sqref="A36:A37">
    <cfRule type="duplicateValues" dxfId="316" priority="251"/>
    <cfRule type="duplicateValues" dxfId="315" priority="250"/>
  </conditionalFormatting>
  <conditionalFormatting sqref="A70">
    <cfRule type="duplicateValues" dxfId="314" priority="225"/>
    <cfRule type="duplicateValues" dxfId="313" priority="224"/>
  </conditionalFormatting>
  <conditionalFormatting sqref="A133">
    <cfRule type="duplicateValues" dxfId="312" priority="227"/>
    <cfRule type="duplicateValues" dxfId="311" priority="228"/>
  </conditionalFormatting>
  <conditionalFormatting sqref="A207:A208">
    <cfRule type="duplicateValues" dxfId="310" priority="257"/>
    <cfRule type="duplicateValues" dxfId="309" priority="256"/>
  </conditionalFormatting>
  <conditionalFormatting sqref="A230:A236">
    <cfRule type="duplicateValues" dxfId="308" priority="15960"/>
  </conditionalFormatting>
  <conditionalFormatting sqref="A259:A264">
    <cfRule type="duplicateValues" dxfId="307" priority="105"/>
    <cfRule type="duplicateValues" dxfId="306" priority="104"/>
  </conditionalFormatting>
  <conditionalFormatting sqref="A434:A436">
    <cfRule type="duplicateValues" dxfId="305" priority="296"/>
  </conditionalFormatting>
  <conditionalFormatting sqref="A493">
    <cfRule type="duplicateValues" dxfId="304" priority="219"/>
    <cfRule type="duplicateValues" dxfId="303" priority="218"/>
  </conditionalFormatting>
  <conditionalFormatting sqref="A565">
    <cfRule type="duplicateValues" dxfId="302" priority="264"/>
    <cfRule type="duplicateValues" dxfId="301" priority="265"/>
  </conditionalFormatting>
  <conditionalFormatting sqref="A591">
    <cfRule type="duplicateValues" dxfId="300" priority="260"/>
    <cfRule type="duplicateValues" dxfId="299" priority="261"/>
  </conditionalFormatting>
  <conditionalFormatting sqref="A673">
    <cfRule type="duplicateValues" dxfId="298" priority="253"/>
    <cfRule type="duplicateValues" dxfId="297" priority="252"/>
  </conditionalFormatting>
  <conditionalFormatting sqref="A689:A694">
    <cfRule type="duplicateValues" dxfId="296" priority="294"/>
  </conditionalFormatting>
  <conditionalFormatting sqref="A748:A750">
    <cfRule type="duplicateValues" dxfId="295" priority="293"/>
  </conditionalFormatting>
  <conditionalFormatting sqref="A812">
    <cfRule type="duplicateValues" dxfId="294" priority="156"/>
    <cfRule type="duplicateValues" dxfId="293" priority="155"/>
  </conditionalFormatting>
  <conditionalFormatting sqref="A820">
    <cfRule type="duplicateValues" dxfId="292" priority="263"/>
    <cfRule type="duplicateValues" dxfId="291" priority="262"/>
  </conditionalFormatting>
  <conditionalFormatting sqref="A834">
    <cfRule type="duplicateValues" dxfId="290" priority="221"/>
    <cfRule type="duplicateValues" dxfId="289" priority="222"/>
  </conditionalFormatting>
  <conditionalFormatting sqref="A966">
    <cfRule type="duplicateValues" dxfId="288" priority="259"/>
    <cfRule type="duplicateValues" dxfId="287" priority="258"/>
  </conditionalFormatting>
  <conditionalFormatting sqref="A993">
    <cfRule type="duplicateValues" dxfId="286" priority="292"/>
  </conditionalFormatting>
  <conditionalFormatting sqref="A994:A1027 A437:A492 A29:A35 A237:A258 A695:A747 A751:A811 A566:A590 A821:A833 A592:A672 A967:A992 A209:A229 A1029:A1051 A674:A688 A38:A69 A134:A141 A71:A95 A835:A854 A494:A564 A813:A819 A265:A339 A856:A965 A143:A206 A341:A433 A97:A109 A111:A132">
    <cfRule type="duplicateValues" dxfId="285" priority="13924"/>
  </conditionalFormatting>
  <conditionalFormatting sqref="A1028">
    <cfRule type="duplicateValues" dxfId="284" priority="255"/>
    <cfRule type="duplicateValues" dxfId="283" priority="254"/>
  </conditionalFormatting>
  <conditionalFormatting sqref="A1054:A1061">
    <cfRule type="duplicateValues" dxfId="282" priority="291"/>
  </conditionalFormatting>
  <conditionalFormatting sqref="A1075">
    <cfRule type="duplicateValues" dxfId="281" priority="198"/>
    <cfRule type="duplicateValues" dxfId="280" priority="197"/>
  </conditionalFormatting>
  <conditionalFormatting sqref="A1092">
    <cfRule type="duplicateValues" dxfId="279" priority="200"/>
    <cfRule type="duplicateValues" dxfId="278" priority="201"/>
  </conditionalFormatting>
  <conditionalFormatting sqref="A1096">
    <cfRule type="duplicateValues" dxfId="277" priority="194"/>
    <cfRule type="duplicateValues" dxfId="276" priority="195"/>
  </conditionalFormatting>
  <conditionalFormatting sqref="A1166">
    <cfRule type="duplicateValues" dxfId="275" priority="266"/>
    <cfRule type="duplicateValues" dxfId="274" priority="267"/>
  </conditionalFormatting>
  <conditionalFormatting sqref="A1174">
    <cfRule type="duplicateValues" dxfId="273" priority="277"/>
    <cfRule type="duplicateValues" dxfId="272" priority="276"/>
  </conditionalFormatting>
  <conditionalFormatting sqref="A1185">
    <cfRule type="duplicateValues" dxfId="271" priority="275"/>
    <cfRule type="duplicateValues" dxfId="270" priority="274"/>
  </conditionalFormatting>
  <conditionalFormatting sqref="A1191">
    <cfRule type="duplicateValues" dxfId="269" priority="191"/>
    <cfRule type="duplicateValues" dxfId="268" priority="192"/>
  </conditionalFormatting>
  <conditionalFormatting sqref="A1193">
    <cfRule type="duplicateValues" dxfId="267" priority="268"/>
    <cfRule type="duplicateValues" dxfId="266" priority="269"/>
  </conditionalFormatting>
  <conditionalFormatting sqref="A1195">
    <cfRule type="duplicateValues" dxfId="265" priority="270"/>
    <cfRule type="duplicateValues" dxfId="264" priority="271"/>
  </conditionalFormatting>
  <conditionalFormatting sqref="A1210">
    <cfRule type="duplicateValues" dxfId="263" priority="273"/>
    <cfRule type="duplicateValues" dxfId="262" priority="272"/>
  </conditionalFormatting>
  <conditionalFormatting sqref="A1211:A1214 A1175:A1184 A1053 A1062:A1074 A1186:A1190 A1196:A1209 A1194 A1167:A1173 A1223:A1382 A1093:A1095 A1076:A1091 A1097:A1165 A1192 A1216:A1221">
    <cfRule type="duplicateValues" dxfId="261" priority="15959"/>
  </conditionalFormatting>
  <conditionalFormatting sqref="A1215">
    <cfRule type="duplicateValues" dxfId="260" priority="188"/>
    <cfRule type="duplicateValues" dxfId="259" priority="189"/>
  </conditionalFormatting>
  <conditionalFormatting sqref="A1222">
    <cfRule type="duplicateValues" dxfId="258" priority="242"/>
    <cfRule type="duplicateValues" dxfId="257" priority="241"/>
  </conditionalFormatting>
  <conditionalFormatting sqref="A1520">
    <cfRule type="duplicateValues" dxfId="256" priority="99"/>
    <cfRule type="duplicateValues" dxfId="255" priority="98"/>
  </conditionalFormatting>
  <conditionalFormatting sqref="A1584">
    <cfRule type="duplicateValues" dxfId="254" priority="102"/>
    <cfRule type="duplicateValues" dxfId="253" priority="101"/>
  </conditionalFormatting>
  <conditionalFormatting sqref="A1588">
    <cfRule type="duplicateValues" dxfId="252" priority="158"/>
    <cfRule type="duplicateValues" dxfId="251" priority="159"/>
  </conditionalFormatting>
  <conditionalFormatting sqref="A1596:A1597">
    <cfRule type="duplicateValues" dxfId="250" priority="237"/>
    <cfRule type="duplicateValues" dxfId="249" priority="236"/>
  </conditionalFormatting>
  <conditionalFormatting sqref="A1751:A1753">
    <cfRule type="duplicateValues" dxfId="248" priority="165"/>
    <cfRule type="duplicateValues" dxfId="247" priority="164"/>
  </conditionalFormatting>
  <conditionalFormatting sqref="A2140:A2141">
    <cfRule type="duplicateValues" dxfId="246" priority="168"/>
    <cfRule type="duplicateValues" dxfId="245" priority="167"/>
  </conditionalFormatting>
  <conditionalFormatting sqref="A2142:A2226 A1384:A1421 A1598:A1616 A1754:A1964 A2228:A2241 A1589:A1595 A1585:A1587 A1521:A1583 A1966:A2139 A1423:A1519 A1618:A1750">
    <cfRule type="duplicateValues" dxfId="244" priority="15221"/>
  </conditionalFormatting>
  <conditionalFormatting sqref="A2227">
    <cfRule type="duplicateValues" dxfId="243" priority="161"/>
    <cfRule type="duplicateValues" dxfId="242" priority="162"/>
  </conditionalFormatting>
  <conditionalFormatting sqref="A2242:A2306">
    <cfRule type="duplicateValues" dxfId="241" priority="13867"/>
  </conditionalFormatting>
  <conditionalFormatting sqref="A2313">
    <cfRule type="duplicateValues" dxfId="240" priority="216"/>
    <cfRule type="duplicateValues" dxfId="239" priority="215"/>
  </conditionalFormatting>
  <conditionalFormatting sqref="A2338:A2343">
    <cfRule type="duplicateValues" dxfId="238" priority="210"/>
    <cfRule type="duplicateValues" dxfId="237" priority="209"/>
  </conditionalFormatting>
  <conditionalFormatting sqref="A2346">
    <cfRule type="duplicateValues" dxfId="236" priority="110"/>
    <cfRule type="duplicateValues" dxfId="235" priority="111"/>
  </conditionalFormatting>
  <conditionalFormatting sqref="A2352:A2353">
    <cfRule type="duplicateValues" dxfId="234" priority="108"/>
    <cfRule type="duplicateValues" dxfId="233" priority="107"/>
  </conditionalFormatting>
  <conditionalFormatting sqref="A2386">
    <cfRule type="duplicateValues" dxfId="232" priority="203"/>
    <cfRule type="duplicateValues" dxfId="231" priority="204"/>
  </conditionalFormatting>
  <conditionalFormatting sqref="A2792:A2793">
    <cfRule type="duplicateValues" dxfId="230" priority="125"/>
    <cfRule type="duplicateValues" dxfId="229" priority="126"/>
  </conditionalFormatting>
  <conditionalFormatting sqref="A2802">
    <cfRule type="duplicateValues" dxfId="228" priority="152"/>
    <cfRule type="duplicateValues" dxfId="227" priority="153"/>
  </conditionalFormatting>
  <conditionalFormatting sqref="A2922:A2928">
    <cfRule type="duplicateValues" dxfId="226" priority="113"/>
    <cfRule type="duplicateValues" dxfId="225" priority="114"/>
  </conditionalFormatting>
  <conditionalFormatting sqref="A3117:A3118">
    <cfRule type="duplicateValues" dxfId="224" priority="213"/>
    <cfRule type="duplicateValues" dxfId="223" priority="212"/>
  </conditionalFormatting>
  <conditionalFormatting sqref="A3279">
    <cfRule type="duplicateValues" dxfId="222" priority="137"/>
    <cfRule type="duplicateValues" dxfId="221" priority="138"/>
  </conditionalFormatting>
  <conditionalFormatting sqref="A3348:A3349">
    <cfRule type="duplicateValues" dxfId="220" priority="207"/>
    <cfRule type="duplicateValues" dxfId="219" priority="206"/>
  </conditionalFormatting>
  <conditionalFormatting sqref="A3854:A3857">
    <cfRule type="duplicateValues" dxfId="218" priority="239"/>
    <cfRule type="duplicateValues" dxfId="217" priority="240"/>
  </conditionalFormatting>
  <conditionalFormatting sqref="A3880:A3884">
    <cfRule type="duplicateValues" dxfId="216" priority="283"/>
    <cfRule type="duplicateValues" dxfId="215" priority="282"/>
  </conditionalFormatting>
  <conditionalFormatting sqref="A3886">
    <cfRule type="duplicateValues" dxfId="214" priority="281"/>
    <cfRule type="duplicateValues" dxfId="213" priority="280"/>
  </conditionalFormatting>
  <conditionalFormatting sqref="A3890">
    <cfRule type="duplicateValues" dxfId="212" priority="95"/>
    <cfRule type="duplicateValues" dxfId="211" priority="96"/>
  </conditionalFormatting>
  <conditionalFormatting sqref="A3907">
    <cfRule type="duplicateValues" dxfId="210" priority="144"/>
    <cfRule type="duplicateValues" dxfId="209" priority="143"/>
  </conditionalFormatting>
  <conditionalFormatting sqref="A3931:A3932">
    <cfRule type="duplicateValues" dxfId="208" priority="78"/>
    <cfRule type="duplicateValues" dxfId="207" priority="77"/>
  </conditionalFormatting>
  <conditionalFormatting sqref="A3933:A3935">
    <cfRule type="duplicateValues" dxfId="206" priority="80"/>
    <cfRule type="duplicateValues" dxfId="205" priority="81"/>
  </conditionalFormatting>
  <conditionalFormatting sqref="A3974:A3976">
    <cfRule type="duplicateValues" dxfId="204" priority="83"/>
    <cfRule type="duplicateValues" dxfId="203" priority="84"/>
  </conditionalFormatting>
  <conditionalFormatting sqref="A4067">
    <cfRule type="duplicateValues" dxfId="202" priority="248"/>
    <cfRule type="duplicateValues" dxfId="201" priority="249"/>
  </conditionalFormatting>
  <conditionalFormatting sqref="A4070">
    <cfRule type="duplicateValues" dxfId="200" priority="86"/>
    <cfRule type="duplicateValues" dxfId="199" priority="87"/>
  </conditionalFormatting>
  <conditionalFormatting sqref="A4247">
    <cfRule type="duplicateValues" dxfId="198" priority="279"/>
    <cfRule type="duplicateValues" dxfId="197" priority="278"/>
  </conditionalFormatting>
  <conditionalFormatting sqref="A4257">
    <cfRule type="duplicateValues" dxfId="196" priority="131"/>
    <cfRule type="duplicateValues" dxfId="195" priority="132"/>
  </conditionalFormatting>
  <conditionalFormatting sqref="A4277">
    <cfRule type="duplicateValues" dxfId="194" priority="285"/>
    <cfRule type="duplicateValues" dxfId="193" priority="284"/>
  </conditionalFormatting>
  <conditionalFormatting sqref="A4324">
    <cfRule type="duplicateValues" dxfId="192" priority="128"/>
    <cfRule type="duplicateValues" dxfId="191" priority="129"/>
  </conditionalFormatting>
  <conditionalFormatting sqref="A4407">
    <cfRule type="duplicateValues" dxfId="190" priority="186"/>
    <cfRule type="duplicateValues" dxfId="189" priority="185"/>
  </conditionalFormatting>
  <conditionalFormatting sqref="A4457">
    <cfRule type="duplicateValues" dxfId="188" priority="116"/>
    <cfRule type="duplicateValues" dxfId="187" priority="117"/>
  </conditionalFormatting>
  <conditionalFormatting sqref="A4566">
    <cfRule type="duplicateValues" dxfId="186" priority="120"/>
    <cfRule type="duplicateValues" dxfId="185" priority="119"/>
  </conditionalFormatting>
  <conditionalFormatting sqref="A4587">
    <cfRule type="duplicateValues" dxfId="184" priority="146"/>
    <cfRule type="duplicateValues" dxfId="183" priority="147"/>
  </conditionalFormatting>
  <conditionalFormatting sqref="A4588">
    <cfRule type="duplicateValues" dxfId="182" priority="141"/>
    <cfRule type="duplicateValues" dxfId="181" priority="140"/>
  </conditionalFormatting>
  <conditionalFormatting sqref="A4589">
    <cfRule type="duplicateValues" dxfId="180" priority="135"/>
    <cfRule type="duplicateValues" dxfId="179" priority="134"/>
  </conditionalFormatting>
  <conditionalFormatting sqref="A4596">
    <cfRule type="duplicateValues" dxfId="178" priority="122"/>
    <cfRule type="duplicateValues" dxfId="177" priority="123"/>
  </conditionalFormatting>
  <conditionalFormatting sqref="A4898">
    <cfRule type="duplicateValues" dxfId="176" priority="89"/>
    <cfRule type="duplicateValues" dxfId="175" priority="90"/>
  </conditionalFormatting>
  <conditionalFormatting sqref="A4902:A4903">
    <cfRule type="duplicateValues" dxfId="174" priority="150"/>
    <cfRule type="duplicateValues" dxfId="173" priority="149"/>
  </conditionalFormatting>
  <conditionalFormatting sqref="A4915">
    <cfRule type="duplicateValues" dxfId="172" priority="243"/>
    <cfRule type="duplicateValues" dxfId="171" priority="244"/>
  </conditionalFormatting>
  <conditionalFormatting sqref="A5129:A5139">
    <cfRule type="duplicateValues" dxfId="170" priority="290"/>
  </conditionalFormatting>
  <conditionalFormatting sqref="A5140:A5409 A2308:A2312 A4278:A4323 A3885 A3887:A3889 A4248:A4256 A4068:A4069 A4916:A5128 A3858:A3879 A2314:A2337 A3119:A3138 A2344:A2345 A3350:A3513 A2387:A2512 A4408:A4415 A2803:A2921 A4904:A4914 A4590:A4595 A3908:A3930 A3280:A3347 A4258:A4276 A4325:A4406 A2794:A2801 A4597:A4897 A4567:A4586 A4458:A4485 A2929:A3116 A2347:A2349 A2354:A2385 A3891:A3906 A4899:A4901 A4071:A4110 A3977:A4066 A3936:A3952 A2515:A2583 A2585:A2791 A2351 A3958:A3973 A4487:A4565 A4417:A4456 A3954:A3956 A3140:A3278 A4112:A4246 A3516:A3853">
    <cfRule type="duplicateValues" dxfId="169" priority="14873"/>
  </conditionalFormatting>
  <conditionalFormatting sqref="A5411:A5439">
    <cfRule type="duplicateValues" dxfId="168" priority="93"/>
    <cfRule type="duplicateValues" dxfId="167" priority="92"/>
  </conditionalFormatting>
  <conditionalFormatting sqref="A5768:A5770">
    <cfRule type="duplicateValues" dxfId="166" priority="182"/>
    <cfRule type="duplicateValues" dxfId="165" priority="183"/>
  </conditionalFormatting>
  <conditionalFormatting sqref="A5835">
    <cfRule type="duplicateValues" dxfId="164" priority="231"/>
    <cfRule type="duplicateValues" dxfId="163" priority="230"/>
  </conditionalFormatting>
  <conditionalFormatting sqref="A5844:A5846">
    <cfRule type="duplicateValues" dxfId="162" priority="287"/>
    <cfRule type="duplicateValues" dxfId="161" priority="286"/>
  </conditionalFormatting>
  <conditionalFormatting sqref="A6321:A6322">
    <cfRule type="duplicateValues" dxfId="158" priority="234"/>
    <cfRule type="duplicateValues" dxfId="157" priority="233"/>
  </conditionalFormatting>
  <conditionalFormatting sqref="A6323:A6393 A5847:A5858 A1:A27 A4278:A4323 A3885 A3887:A3889 A4248:A4256 A1175:A1184 A1186:A1190 A1211:A1214 A1196:A1209 A1194 A1167:A1173 A566:A590 A821:A833 A592:A672 A967:A1027 A209:A258 A1029:A1074 A674:A811 A38:A69 A4068:A4069 A29:A35 A4916:A5410 A1223:A1421 A3858:A3879 A1598:A1616 A5836:A5843 A134:A141 A71:A95 A835:A854 A494:A564 A2314:A2337 A3119:A3138 A2344:A2345 A3350:A3513 A2387:A2512 A1093:A1095 A1076:A1091 A1097:A1165 A1192 A1216:A1221 A4408:A4415 A5771:A5834 A6002:A6213 A6395:A6626 A6705:A1048576 A6628:A6703 A2142:A2226 A1754:A1964 A2228:A2312 A1589:A1595 A813:A819 A2803:A2921 A4904:A4914 A4590:A4595 A3908:A3930 A3280:A3347 A4258:A4276 A4325:A4406 A2794:A2801 A4597:A4897 A4567:A4586 A4458:A4485 A2929:A3116 A2347:A2349 A2354:A2385 A265:A339 A1585:A1587 A1521:A1583 A3891:A3906 A5440:A5767 A4899:A4901 A4071:A4110 A3977:A4066 A3936:A3952 A6307:A6320 A6215:A6223 A6225:A6305 A5860:A6000 A1966:A2139 A1423:A1519 A1618:A1750 A856:A965 A143:A206 A341:A492 A97:A109 A111:A132 A2515:A2583 A2585:A2791 A2351 A3958:A3973 A4487:A4565 A4417:A4456 A3954:A3956 A3140:A3278 A4112:A4246 A3516:A3853">
    <cfRule type="duplicateValues" dxfId="156" priority="289"/>
    <cfRule type="duplicateValues" dxfId="155" priority="288"/>
  </conditionalFormatting>
  <conditionalFormatting sqref="A6323:A6393 A5847:A5858 A5440:A5767 A5836:A5843 A5771:A5834 A6002:A6213 A6395:A6583 A6307:A6320 A6215:A6223 A6225:A6305 A5860:A6000">
    <cfRule type="duplicateValues" dxfId="154" priority="14731"/>
  </conditionalFormatting>
  <conditionalFormatting sqref="A6394">
    <cfRule type="duplicateValues" dxfId="153" priority="176"/>
    <cfRule type="duplicateValues" dxfId="152" priority="177"/>
  </conditionalFormatting>
  <conditionalFormatting sqref="A6585:A6626 A6705:A6809 A6628:A6703">
    <cfRule type="duplicateValues" dxfId="151" priority="15958"/>
  </conditionalFormatting>
  <conditionalFormatting sqref="A6627">
    <cfRule type="duplicateValues" dxfId="150" priority="170"/>
    <cfRule type="duplicateValues" dxfId="149" priority="171"/>
  </conditionalFormatting>
  <conditionalFormatting sqref="A6704">
    <cfRule type="duplicateValues" dxfId="148" priority="173"/>
    <cfRule type="duplicateValues" dxfId="147" priority="174"/>
  </conditionalFormatting>
  <conditionalFormatting sqref="A6810:A1048576 A1:A3 A6:A8">
    <cfRule type="duplicateValues" dxfId="146" priority="13789"/>
    <cfRule type="duplicateValues" dxfId="145" priority="13769"/>
    <cfRule type="duplicateValues" dxfId="144" priority="13770"/>
  </conditionalFormatting>
  <conditionalFormatting sqref="A6810:A1048576 A6:A8 A1:A3">
    <cfRule type="duplicateValues" dxfId="143" priority="7437"/>
    <cfRule type="duplicateValues" dxfId="142" priority="7388"/>
    <cfRule type="duplicateValues" dxfId="141" priority="7383"/>
    <cfRule type="duplicateValues" dxfId="140" priority="7386"/>
    <cfRule type="duplicateValues" dxfId="139" priority="7387"/>
    <cfRule type="duplicateValues" dxfId="138" priority="7385"/>
    <cfRule type="duplicateValues" dxfId="137" priority="7384"/>
    <cfRule type="duplicateValues" dxfId="136" priority="7438"/>
    <cfRule type="duplicateValues" dxfId="135" priority="7439"/>
  </conditionalFormatting>
  <conditionalFormatting sqref="A6810:A1048576 A6584 A1:A27 A1052 A1383 A2307 A5410">
    <cfRule type="duplicateValues" dxfId="134" priority="13800"/>
    <cfRule type="duplicateValues" dxfId="133" priority="13799"/>
  </conditionalFormatting>
  <conditionalFormatting sqref="A70:B70">
    <cfRule type="duplicateValues" dxfId="132" priority="223"/>
  </conditionalFormatting>
  <conditionalFormatting sqref="A133:B133">
    <cfRule type="duplicateValues" dxfId="131" priority="226"/>
  </conditionalFormatting>
  <conditionalFormatting sqref="A259:B264">
    <cfRule type="duplicateValues" dxfId="130" priority="103"/>
  </conditionalFormatting>
  <conditionalFormatting sqref="A493:B493">
    <cfRule type="duplicateValues" dxfId="129" priority="217"/>
  </conditionalFormatting>
  <conditionalFormatting sqref="A812:B812">
    <cfRule type="duplicateValues" dxfId="128" priority="154"/>
  </conditionalFormatting>
  <conditionalFormatting sqref="A834:B834">
    <cfRule type="duplicateValues" dxfId="127" priority="220"/>
  </conditionalFormatting>
  <conditionalFormatting sqref="A1075:B1075">
    <cfRule type="duplicateValues" dxfId="126" priority="196"/>
  </conditionalFormatting>
  <conditionalFormatting sqref="A1092:B1092">
    <cfRule type="duplicateValues" dxfId="125" priority="199"/>
  </conditionalFormatting>
  <conditionalFormatting sqref="A1096:B1096">
    <cfRule type="duplicateValues" dxfId="124" priority="193"/>
  </conditionalFormatting>
  <conditionalFormatting sqref="A1191:B1191">
    <cfRule type="duplicateValues" dxfId="123" priority="190"/>
  </conditionalFormatting>
  <conditionalFormatting sqref="A1215:B1215">
    <cfRule type="duplicateValues" dxfId="122" priority="187"/>
  </conditionalFormatting>
  <conditionalFormatting sqref="A1520:B1520">
    <cfRule type="duplicateValues" dxfId="121" priority="97"/>
  </conditionalFormatting>
  <conditionalFormatting sqref="A1584:B1584">
    <cfRule type="duplicateValues" dxfId="120" priority="100"/>
  </conditionalFormatting>
  <conditionalFormatting sqref="A1588:B1588">
    <cfRule type="duplicateValues" dxfId="119" priority="157"/>
  </conditionalFormatting>
  <conditionalFormatting sqref="A1596:B1597">
    <cfRule type="duplicateValues" dxfId="118" priority="235"/>
  </conditionalFormatting>
  <conditionalFormatting sqref="A1751:B1753">
    <cfRule type="duplicateValues" dxfId="117" priority="163"/>
  </conditionalFormatting>
  <conditionalFormatting sqref="A2140:B2141">
    <cfRule type="duplicateValues" dxfId="116" priority="166"/>
  </conditionalFormatting>
  <conditionalFormatting sqref="A2227:B2227">
    <cfRule type="duplicateValues" dxfId="115" priority="160"/>
  </conditionalFormatting>
  <conditionalFormatting sqref="A2313:B2313">
    <cfRule type="duplicateValues" dxfId="114" priority="214"/>
  </conditionalFormatting>
  <conditionalFormatting sqref="A2338:B2343">
    <cfRule type="duplicateValues" dxfId="113" priority="208"/>
  </conditionalFormatting>
  <conditionalFormatting sqref="A2346:B2346">
    <cfRule type="duplicateValues" dxfId="112" priority="109"/>
  </conditionalFormatting>
  <conditionalFormatting sqref="A2352:B2353">
    <cfRule type="duplicateValues" dxfId="111" priority="106"/>
  </conditionalFormatting>
  <conditionalFormatting sqref="A2386:B2386">
    <cfRule type="duplicateValues" dxfId="110" priority="202"/>
  </conditionalFormatting>
  <conditionalFormatting sqref="A2792:B2793">
    <cfRule type="duplicateValues" dxfId="109" priority="124"/>
  </conditionalFormatting>
  <conditionalFormatting sqref="A2802:B2802">
    <cfRule type="duplicateValues" dxfId="108" priority="151"/>
  </conditionalFormatting>
  <conditionalFormatting sqref="A2922:B2928">
    <cfRule type="duplicateValues" dxfId="107" priority="112"/>
  </conditionalFormatting>
  <conditionalFormatting sqref="A3117:B3118">
    <cfRule type="duplicateValues" dxfId="106" priority="211"/>
  </conditionalFormatting>
  <conditionalFormatting sqref="A3279:B3279">
    <cfRule type="duplicateValues" dxfId="105" priority="136"/>
  </conditionalFormatting>
  <conditionalFormatting sqref="A3348:B3349">
    <cfRule type="duplicateValues" dxfId="104" priority="205"/>
  </conditionalFormatting>
  <conditionalFormatting sqref="A3890:B3890">
    <cfRule type="duplicateValues" dxfId="103" priority="94"/>
  </conditionalFormatting>
  <conditionalFormatting sqref="A3907:B3907">
    <cfRule type="duplicateValues" dxfId="102" priority="142"/>
  </conditionalFormatting>
  <conditionalFormatting sqref="A3931:B3932">
    <cfRule type="duplicateValues" dxfId="101" priority="76"/>
  </conditionalFormatting>
  <conditionalFormatting sqref="A3933:B3935">
    <cfRule type="duplicateValues" dxfId="100" priority="79"/>
  </conditionalFormatting>
  <conditionalFormatting sqref="A3974:B3976">
    <cfRule type="duplicateValues" dxfId="99" priority="82"/>
  </conditionalFormatting>
  <conditionalFormatting sqref="A4070:B4070">
    <cfRule type="duplicateValues" dxfId="98" priority="85"/>
  </conditionalFormatting>
  <conditionalFormatting sqref="A4257:B4257">
    <cfRule type="duplicateValues" dxfId="97" priority="130"/>
  </conditionalFormatting>
  <conditionalFormatting sqref="A4324:B4324">
    <cfRule type="duplicateValues" dxfId="96" priority="127"/>
  </conditionalFormatting>
  <conditionalFormatting sqref="A4407:B4407">
    <cfRule type="duplicateValues" dxfId="95" priority="184"/>
  </conditionalFormatting>
  <conditionalFormatting sqref="A4457:B4457">
    <cfRule type="duplicateValues" dxfId="94" priority="115"/>
  </conditionalFormatting>
  <conditionalFormatting sqref="A4566:B4566">
    <cfRule type="duplicateValues" dxfId="93" priority="118"/>
  </conditionalFormatting>
  <conditionalFormatting sqref="A4587:B4587">
    <cfRule type="duplicateValues" dxfId="92" priority="145"/>
  </conditionalFormatting>
  <conditionalFormatting sqref="A4588:B4588">
    <cfRule type="duplicateValues" dxfId="91" priority="139"/>
  </conditionalFormatting>
  <conditionalFormatting sqref="A4589:B4589">
    <cfRule type="duplicateValues" dxfId="90" priority="133"/>
  </conditionalFormatting>
  <conditionalFormatting sqref="A4596:B4596">
    <cfRule type="duplicateValues" dxfId="89" priority="121"/>
  </conditionalFormatting>
  <conditionalFormatting sqref="A4898:B4898">
    <cfRule type="duplicateValues" dxfId="88" priority="88"/>
  </conditionalFormatting>
  <conditionalFormatting sqref="A4902:B4903">
    <cfRule type="duplicateValues" dxfId="87" priority="148"/>
  </conditionalFormatting>
  <conditionalFormatting sqref="A5411:B5439">
    <cfRule type="duplicateValues" dxfId="86" priority="91"/>
  </conditionalFormatting>
  <conditionalFormatting sqref="A5768:B5770">
    <cfRule type="duplicateValues" dxfId="85" priority="181"/>
  </conditionalFormatting>
  <conditionalFormatting sqref="A5835:B5835">
    <cfRule type="duplicateValues" dxfId="84" priority="229"/>
  </conditionalFormatting>
  <conditionalFormatting sqref="A6321:B6322">
    <cfRule type="duplicateValues" dxfId="82" priority="232"/>
  </conditionalFormatting>
  <conditionalFormatting sqref="A6323:B6393 A1:B69 A1598:B1616 A5836:B5858 A134:B141 A71:B95 A835:B854 A494:B811 A2314:B2337 A3119:B3138 A2344:B2345 A3350:B3513 A2387:B2512 A1093:B1095 A1076:B1091 A1097:B1190 A1192:B1214 A1216:B1421 A4408:B4415 A5771:B5834 A6002:B6213 A6395:B6626 A6705:B1048576 A6628:B6703 A2142:B2226 A1754:B1964 A2228:B2312 A1589:B1595 A813:B833 A2803:B2921 A4904:B5410 A4590:B4595 A3908:B3930 A3280:B3347 A4258:B4323 A4325:B4406 A2794:B2801 A4597:B4897 A4567:B4586 A4458:B4485 A2929:B3116 A2347:B2349 A2354:B2385 A265:B339 A1585:B1587 A1521:B1583 A3891:B3906 A5440:B5767 A4899:B4901 A4071:B4110 A3977:B4069 A3936:B3952 A6307:B6320 A6215:B6223 A6225:B6305 A5860:B6000 A1966:B2139 A1423:B1519 A1618:B1750 A856:B1074 A143:B258 A341:B492 A97:B109 A111:B132 A2515:B2583 A2585:B2791 A2351:B2351 A3958:B3973 A4487:B4565 A4417:B4456 A3954:B3956 A3140:B3278 A4112:B4256 A3516:B3889">
    <cfRule type="duplicateValues" dxfId="81" priority="238"/>
  </conditionalFormatting>
  <conditionalFormatting sqref="A6394:B6394">
    <cfRule type="duplicateValues" dxfId="80" priority="175"/>
  </conditionalFormatting>
  <conditionalFormatting sqref="A6627:B6627">
    <cfRule type="duplicateValues" dxfId="79" priority="169"/>
  </conditionalFormatting>
  <conditionalFormatting sqref="A6704:B6704">
    <cfRule type="duplicateValues" dxfId="78" priority="172"/>
  </conditionalFormatting>
  <conditionalFormatting sqref="A6306">
    <cfRule type="duplicateValues" dxfId="77" priority="75"/>
  </conditionalFormatting>
  <conditionalFormatting sqref="A6306">
    <cfRule type="duplicateValues" dxfId="76" priority="74"/>
  </conditionalFormatting>
  <conditionalFormatting sqref="A6306:B6306">
    <cfRule type="duplicateValues" dxfId="75" priority="73"/>
  </conditionalFormatting>
  <conditionalFormatting sqref="A6214">
    <cfRule type="duplicateValues" dxfId="74" priority="72"/>
  </conditionalFormatting>
  <conditionalFormatting sqref="A6214">
    <cfRule type="duplicateValues" dxfId="73" priority="71"/>
  </conditionalFormatting>
  <conditionalFormatting sqref="A6214:B6214">
    <cfRule type="duplicateValues" dxfId="72" priority="70"/>
  </conditionalFormatting>
  <conditionalFormatting sqref="A6224">
    <cfRule type="duplicateValues" dxfId="71" priority="69"/>
  </conditionalFormatting>
  <conditionalFormatting sqref="A6224">
    <cfRule type="duplicateValues" dxfId="70" priority="68"/>
  </conditionalFormatting>
  <conditionalFormatting sqref="A6224:B6224">
    <cfRule type="duplicateValues" dxfId="69" priority="67"/>
  </conditionalFormatting>
  <conditionalFormatting sqref="A5859">
    <cfRule type="duplicateValues" dxfId="68" priority="66"/>
  </conditionalFormatting>
  <conditionalFormatting sqref="A5859">
    <cfRule type="duplicateValues" dxfId="67" priority="65"/>
  </conditionalFormatting>
  <conditionalFormatting sqref="A5859:B5859">
    <cfRule type="duplicateValues" dxfId="66" priority="64"/>
  </conditionalFormatting>
  <conditionalFormatting sqref="A6001">
    <cfRule type="duplicateValues" dxfId="64" priority="62"/>
    <cfRule type="duplicateValues" dxfId="65" priority="63"/>
  </conditionalFormatting>
  <conditionalFormatting sqref="A6001:B6001">
    <cfRule type="duplicateValues" dxfId="63" priority="61"/>
  </conditionalFormatting>
  <conditionalFormatting sqref="A1965">
    <cfRule type="duplicateValues" dxfId="62" priority="60"/>
  </conditionalFormatting>
  <conditionalFormatting sqref="A1965">
    <cfRule type="duplicateValues" dxfId="61" priority="59"/>
  </conditionalFormatting>
  <conditionalFormatting sqref="A1965:B1965">
    <cfRule type="duplicateValues" dxfId="60" priority="58"/>
  </conditionalFormatting>
  <conditionalFormatting sqref="A1422">
    <cfRule type="duplicateValues" dxfId="59" priority="57"/>
  </conditionalFormatting>
  <conditionalFormatting sqref="A1422">
    <cfRule type="duplicateValues" dxfId="58" priority="56"/>
  </conditionalFormatting>
  <conditionalFormatting sqref="A1422:B1422">
    <cfRule type="duplicateValues" dxfId="57" priority="55"/>
  </conditionalFormatting>
  <conditionalFormatting sqref="A1617">
    <cfRule type="duplicateValues" dxfId="56" priority="54"/>
  </conditionalFormatting>
  <conditionalFormatting sqref="A1617">
    <cfRule type="duplicateValues" dxfId="55" priority="53"/>
  </conditionalFormatting>
  <conditionalFormatting sqref="A1617:B1617">
    <cfRule type="duplicateValues" dxfId="54" priority="52"/>
  </conditionalFormatting>
  <conditionalFormatting sqref="A855">
    <cfRule type="duplicateValues" dxfId="50" priority="51"/>
  </conditionalFormatting>
  <conditionalFormatting sqref="A855">
    <cfRule type="duplicateValues" dxfId="49" priority="50"/>
  </conditionalFormatting>
  <conditionalFormatting sqref="A855:B855">
    <cfRule type="duplicateValues" dxfId="48" priority="49"/>
  </conditionalFormatting>
  <conditionalFormatting sqref="A142">
    <cfRule type="duplicateValues" dxfId="47" priority="48"/>
  </conditionalFormatting>
  <conditionalFormatting sqref="A142">
    <cfRule type="duplicateValues" dxfId="46" priority="47"/>
  </conditionalFormatting>
  <conditionalFormatting sqref="A142:B142">
    <cfRule type="duplicateValues" dxfId="45" priority="46"/>
  </conditionalFormatting>
  <conditionalFormatting sqref="A340">
    <cfRule type="duplicateValues" dxfId="44" priority="45"/>
  </conditionalFormatting>
  <conditionalFormatting sqref="A340">
    <cfRule type="duplicateValues" dxfId="43" priority="44"/>
  </conditionalFormatting>
  <conditionalFormatting sqref="A340:B340">
    <cfRule type="duplicateValues" dxfId="42" priority="43"/>
  </conditionalFormatting>
  <conditionalFormatting sqref="A96">
    <cfRule type="duplicateValues" dxfId="41" priority="42"/>
  </conditionalFormatting>
  <conditionalFormatting sqref="A96">
    <cfRule type="duplicateValues" dxfId="40" priority="41"/>
  </conditionalFormatting>
  <conditionalFormatting sqref="A96:B96">
    <cfRule type="duplicateValues" dxfId="39" priority="40"/>
  </conditionalFormatting>
  <conditionalFormatting sqref="A110">
    <cfRule type="duplicateValues" dxfId="38" priority="39"/>
  </conditionalFormatting>
  <conditionalFormatting sqref="A110">
    <cfRule type="duplicateValues" dxfId="37" priority="38"/>
  </conditionalFormatting>
  <conditionalFormatting sqref="A110:B110">
    <cfRule type="duplicateValues" dxfId="36" priority="37"/>
  </conditionalFormatting>
  <conditionalFormatting sqref="A2514">
    <cfRule type="duplicateValues" dxfId="35" priority="36"/>
  </conditionalFormatting>
  <conditionalFormatting sqref="A2514">
    <cfRule type="duplicateValues" dxfId="34" priority="35"/>
  </conditionalFormatting>
  <conditionalFormatting sqref="A2514:B2514">
    <cfRule type="duplicateValues" dxfId="33" priority="34"/>
  </conditionalFormatting>
  <conditionalFormatting sqref="A2584">
    <cfRule type="duplicateValues" dxfId="32" priority="33"/>
  </conditionalFormatting>
  <conditionalFormatting sqref="A2584">
    <cfRule type="duplicateValues" dxfId="31" priority="32"/>
  </conditionalFormatting>
  <conditionalFormatting sqref="A2584:B2584">
    <cfRule type="duplicateValues" dxfId="30" priority="31"/>
  </conditionalFormatting>
  <conditionalFormatting sqref="A2513">
    <cfRule type="duplicateValues" dxfId="29" priority="30"/>
  </conditionalFormatting>
  <conditionalFormatting sqref="A2513">
    <cfRule type="duplicateValues" dxfId="28" priority="29"/>
  </conditionalFormatting>
  <conditionalFormatting sqref="A2513:B2513">
    <cfRule type="duplicateValues" dxfId="27" priority="28"/>
  </conditionalFormatting>
  <conditionalFormatting sqref="A2350">
    <cfRule type="duplicateValues" dxfId="26" priority="27"/>
  </conditionalFormatting>
  <conditionalFormatting sqref="A2350">
    <cfRule type="duplicateValues" dxfId="25" priority="26"/>
  </conditionalFormatting>
  <conditionalFormatting sqref="A2350:B2350">
    <cfRule type="duplicateValues" dxfId="24" priority="25"/>
  </conditionalFormatting>
  <conditionalFormatting sqref="A3957">
    <cfRule type="duplicateValues" dxfId="23" priority="24"/>
  </conditionalFormatting>
  <conditionalFormatting sqref="A3957">
    <cfRule type="duplicateValues" dxfId="22" priority="23"/>
  </conditionalFormatting>
  <conditionalFormatting sqref="A3957:B3957">
    <cfRule type="duplicateValues" dxfId="21" priority="22"/>
  </conditionalFormatting>
  <conditionalFormatting sqref="A4486">
    <cfRule type="duplicateValues" dxfId="20" priority="21"/>
  </conditionalFormatting>
  <conditionalFormatting sqref="A4486">
    <cfRule type="duplicateValues" dxfId="19" priority="20"/>
  </conditionalFormatting>
  <conditionalFormatting sqref="A4486:B4486">
    <cfRule type="duplicateValues" dxfId="18" priority="19"/>
  </conditionalFormatting>
  <conditionalFormatting sqref="A4416">
    <cfRule type="duplicateValues" dxfId="17" priority="18"/>
  </conditionalFormatting>
  <conditionalFormatting sqref="A4416">
    <cfRule type="duplicateValues" dxfId="16" priority="17"/>
  </conditionalFormatting>
  <conditionalFormatting sqref="A4416:B4416">
    <cfRule type="duplicateValues" dxfId="15" priority="16"/>
  </conditionalFormatting>
  <conditionalFormatting sqref="A3953">
    <cfRule type="duplicateValues" dxfId="14" priority="15"/>
  </conditionalFormatting>
  <conditionalFormatting sqref="A3953">
    <cfRule type="duplicateValues" dxfId="13" priority="14"/>
  </conditionalFormatting>
  <conditionalFormatting sqref="A3953:B3953">
    <cfRule type="duplicateValues" dxfId="12" priority="13"/>
  </conditionalFormatting>
  <conditionalFormatting sqref="A3139">
    <cfRule type="duplicateValues" dxfId="11" priority="12"/>
  </conditionalFormatting>
  <conditionalFormatting sqref="A3139">
    <cfRule type="duplicateValues" dxfId="10" priority="11"/>
  </conditionalFormatting>
  <conditionalFormatting sqref="A3139:B3139">
    <cfRule type="duplicateValues" dxfId="9" priority="10"/>
  </conditionalFormatting>
  <conditionalFormatting sqref="A4111">
    <cfRule type="duplicateValues" dxfId="8" priority="9"/>
  </conditionalFormatting>
  <conditionalFormatting sqref="A4111">
    <cfRule type="duplicateValues" dxfId="7" priority="8"/>
  </conditionalFormatting>
  <conditionalFormatting sqref="A4111:B4111">
    <cfRule type="duplicateValues" dxfId="6" priority="7"/>
  </conditionalFormatting>
  <conditionalFormatting sqref="A3514:A3515">
    <cfRule type="duplicateValues" dxfId="2" priority="3"/>
  </conditionalFormatting>
  <conditionalFormatting sqref="A3514:A3515">
    <cfRule type="duplicateValues" dxfId="1" priority="2"/>
  </conditionalFormatting>
  <conditionalFormatting sqref="A3514:B3515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2024-07-03T06:52:26Z</cp:lastPrinted>
  <dcterms:created xsi:type="dcterms:W3CDTF">2021-11-29T09:09:22Z</dcterms:created>
  <dcterms:modified xsi:type="dcterms:W3CDTF">2024-07-19T15:39:55Z</dcterms:modified>
</cp:coreProperties>
</file>